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 activeTab="2"/>
  </bookViews>
  <sheets>
    <sheet name="Arkusz1" sheetId="1" r:id="rId1"/>
    <sheet name="Arkusz2" sheetId="2" r:id="rId2"/>
    <sheet name="Arkusz3" sheetId="3" r:id="rId3"/>
  </sheets>
  <calcPr calcId="125725"/>
</workbook>
</file>

<file path=xl/calcChain.xml><?xml version="1.0" encoding="utf-8"?>
<calcChain xmlns="http://schemas.openxmlformats.org/spreadsheetml/2006/main">
  <c r="H4" i="1"/>
  <c r="I4"/>
  <c r="H5"/>
  <c r="H22" s="1"/>
  <c r="I5"/>
  <c r="I22" s="1"/>
  <c r="H6"/>
  <c r="I6"/>
  <c r="H7"/>
  <c r="I7"/>
  <c r="H8"/>
  <c r="I8"/>
  <c r="H9"/>
  <c r="I9"/>
  <c r="H10"/>
  <c r="I10"/>
  <c r="H11"/>
  <c r="I11"/>
  <c r="H12"/>
  <c r="I12"/>
  <c r="H13"/>
  <c r="I13"/>
  <c r="H14"/>
  <c r="I14"/>
  <c r="H15"/>
  <c r="I15"/>
  <c r="H16"/>
  <c r="I16"/>
  <c r="H17"/>
  <c r="I17"/>
  <c r="H18"/>
  <c r="I18"/>
  <c r="H19"/>
  <c r="I19"/>
  <c r="H20"/>
  <c r="I20"/>
  <c r="H21"/>
  <c r="I21"/>
  <c r="I59" i="2"/>
  <c r="H59"/>
  <c r="I58"/>
  <c r="H58"/>
  <c r="I57"/>
  <c r="H57"/>
  <c r="I56"/>
  <c r="H56"/>
  <c r="I55"/>
  <c r="H55"/>
  <c r="I54"/>
  <c r="H54"/>
  <c r="I53"/>
  <c r="H53"/>
  <c r="I52"/>
  <c r="H52"/>
  <c r="I51"/>
  <c r="H51"/>
  <c r="I50"/>
  <c r="H50"/>
  <c r="I49"/>
  <c r="H49"/>
  <c r="I48"/>
  <c r="H48"/>
  <c r="I47"/>
  <c r="H47"/>
  <c r="I46"/>
  <c r="H46"/>
  <c r="I45"/>
  <c r="H45"/>
  <c r="I44"/>
  <c r="H44"/>
  <c r="I43"/>
  <c r="H43"/>
  <c r="I42"/>
  <c r="H42"/>
  <c r="I41"/>
  <c r="H41"/>
  <c r="I40"/>
  <c r="H40"/>
  <c r="I39"/>
  <c r="H39"/>
  <c r="I38"/>
  <c r="H38"/>
  <c r="I37"/>
  <c r="H37"/>
  <c r="I36"/>
  <c r="H36"/>
  <c r="I35"/>
  <c r="H35"/>
  <c r="I34"/>
  <c r="H34"/>
  <c r="I33"/>
  <c r="H33"/>
  <c r="I32"/>
  <c r="H32"/>
  <c r="I31"/>
  <c r="H31"/>
  <c r="I30"/>
  <c r="H30"/>
  <c r="I29"/>
  <c r="H29"/>
  <c r="I28"/>
  <c r="H28"/>
  <c r="I27"/>
  <c r="H27"/>
  <c r="I26"/>
  <c r="H26"/>
  <c r="I25"/>
  <c r="H25"/>
  <c r="I24"/>
  <c r="H24"/>
  <c r="I23"/>
  <c r="H23"/>
  <c r="I22"/>
  <c r="H22"/>
  <c r="I21"/>
  <c r="H21"/>
  <c r="I20"/>
  <c r="H20"/>
  <c r="I19"/>
  <c r="H19"/>
  <c r="I18"/>
  <c r="H18"/>
  <c r="I17"/>
  <c r="H17"/>
  <c r="I16"/>
  <c r="H16"/>
  <c r="I15"/>
  <c r="H15"/>
  <c r="H14"/>
  <c r="I13"/>
  <c r="H13"/>
  <c r="I12"/>
  <c r="H12"/>
  <c r="I11"/>
  <c r="H11"/>
  <c r="I10"/>
  <c r="H10"/>
  <c r="I9"/>
  <c r="H9"/>
  <c r="I8"/>
  <c r="H8"/>
  <c r="I7"/>
  <c r="H7"/>
  <c r="I6"/>
  <c r="I60" s="1"/>
  <c r="H6"/>
  <c r="I5"/>
  <c r="H5"/>
  <c r="H4"/>
  <c r="H60" s="1"/>
</calcChain>
</file>

<file path=xl/sharedStrings.xml><?xml version="1.0" encoding="utf-8"?>
<sst xmlns="http://schemas.openxmlformats.org/spreadsheetml/2006/main" count="332" uniqueCount="203">
  <si>
    <t>Lp</t>
  </si>
  <si>
    <t>Nazwa</t>
  </si>
  <si>
    <t>Ilość</t>
  </si>
  <si>
    <t>Jedn. Miary</t>
  </si>
  <si>
    <t>kg</t>
  </si>
  <si>
    <t>Szynka wędzona</t>
  </si>
  <si>
    <t>Porcja rosołowa</t>
  </si>
  <si>
    <t>Opis</t>
  </si>
  <si>
    <t>Słonina wieprzowa</t>
  </si>
  <si>
    <t>Filet z kurczaka surowy</t>
  </si>
  <si>
    <t>Schab wiperzowy b/k</t>
  </si>
  <si>
    <t>Szynka konserwowa</t>
  </si>
  <si>
    <t>Filet z indyka pieczony</t>
  </si>
  <si>
    <t>Kiełbasa żywiecka</t>
  </si>
  <si>
    <t>Łopatka wieprzowa</t>
  </si>
  <si>
    <t>Cena netto</t>
  </si>
  <si>
    <t>Cena brutto</t>
  </si>
  <si>
    <t>Kiełbasa swojska</t>
  </si>
  <si>
    <t>Parówki wieprzowe odtłuszczone</t>
  </si>
  <si>
    <t>Wołowina rosołowa</t>
  </si>
  <si>
    <t>Udka z kurczaka</t>
  </si>
  <si>
    <t>Żeberka wieprzowe</t>
  </si>
  <si>
    <t>Schab drobiowy</t>
  </si>
  <si>
    <t>Polędwica sopocka</t>
  </si>
  <si>
    <t>Schab z beczki</t>
  </si>
  <si>
    <t>Polędwica "Ania"</t>
  </si>
  <si>
    <t>Mięso i przetwory mięsne</t>
  </si>
  <si>
    <t>tab. 1</t>
  </si>
  <si>
    <t>Razem</t>
  </si>
  <si>
    <t>Wartość netto</t>
  </si>
  <si>
    <t>Wartość brutto</t>
  </si>
  <si>
    <t>Produkty spożywcze</t>
  </si>
  <si>
    <t>tab. 2</t>
  </si>
  <si>
    <t>cena netto</t>
  </si>
  <si>
    <t>cena brutto</t>
  </si>
  <si>
    <t>Dżem ŁOWICZ niskosłodzony</t>
  </si>
  <si>
    <t>szt.</t>
  </si>
  <si>
    <t>słoik 450 g</t>
  </si>
  <si>
    <t>5.7</t>
  </si>
  <si>
    <t>Herbata expresowa Lipton</t>
  </si>
  <si>
    <t>op.</t>
  </si>
  <si>
    <t>opakowanie 88 szt.</t>
  </si>
  <si>
    <t>Pieprz czarny mielony Kamis</t>
  </si>
  <si>
    <t>torebka 20 g</t>
  </si>
  <si>
    <t>Sól jodowana</t>
  </si>
  <si>
    <t>torebka 1kg</t>
  </si>
  <si>
    <t>Ketchup KOTLIN</t>
  </si>
  <si>
    <t>opakowanie plastikowe 950g</t>
  </si>
  <si>
    <t>Chrzan FRUBEX</t>
  </si>
  <si>
    <t>280 g</t>
  </si>
  <si>
    <t>Płatki ryżowe</t>
  </si>
  <si>
    <t>250 g</t>
  </si>
  <si>
    <t>Brzoskwinia w puszce</t>
  </si>
  <si>
    <t>820 g</t>
  </si>
  <si>
    <t>Ananas w puszczce KIER</t>
  </si>
  <si>
    <t>puszka min. 560g</t>
  </si>
  <si>
    <t>Kukurydza w puszce BONDUELEE</t>
  </si>
  <si>
    <t>puszka min. 340g</t>
  </si>
  <si>
    <t>Majonez Kielecki</t>
  </si>
  <si>
    <t>sloik 700 ml</t>
  </si>
  <si>
    <t xml:space="preserve">Słoik 310 ml </t>
  </si>
  <si>
    <t>Makaron świderki LUBELLA</t>
  </si>
  <si>
    <t>opakowanie 0,5 kg</t>
  </si>
  <si>
    <t>Olej KUJAWSKI</t>
  </si>
  <si>
    <t>Butelka 1000ml</t>
  </si>
  <si>
    <t>Przyprawa do kurczaka PRYMAT</t>
  </si>
  <si>
    <t>torebka 30 g</t>
  </si>
  <si>
    <t>Cukier kryształ DIAMANT</t>
  </si>
  <si>
    <t>opakowanie 1kg</t>
  </si>
  <si>
    <t>Woda nineralna CISOWIANKA gazowana</t>
  </si>
  <si>
    <t>butelka plastikowa 0,5litra</t>
  </si>
  <si>
    <t>butelka plastikowa 1,5litra</t>
  </si>
  <si>
    <t>Woda nineralna CISOWIANKA niegazowana</t>
  </si>
  <si>
    <t>Woda mineralna CISOWIANKA  niegazowana/</t>
  </si>
  <si>
    <t>Koncentrat pomidorowy PUDLISZKI</t>
  </si>
  <si>
    <t>słoiczek 200g</t>
  </si>
  <si>
    <t>Makaron nitki GOLIARD</t>
  </si>
  <si>
    <t>opakowanie 0,25 kg</t>
  </si>
  <si>
    <t>Mąka pszenna KRÓLOWA KUCHNI</t>
  </si>
  <si>
    <t>Bułka tarta</t>
  </si>
  <si>
    <t>Kwasek cytrynowy EMIX</t>
  </si>
  <si>
    <t>Ziele angielskie PRYMAT</t>
  </si>
  <si>
    <t>torebka 15g</t>
  </si>
  <si>
    <t>Liść laurowy PRYMAT</t>
  </si>
  <si>
    <t>torebka 6g</t>
  </si>
  <si>
    <t>Papryka ostra PRYMAT</t>
  </si>
  <si>
    <t>Papryka słodka PRYMAT</t>
  </si>
  <si>
    <t>Zioła prowansalskie PRYMAT</t>
  </si>
  <si>
    <t>torebka 10g</t>
  </si>
  <si>
    <t>Kasza Gryczana nie palona</t>
  </si>
  <si>
    <t>opakowanie min. 400g</t>
  </si>
  <si>
    <t xml:space="preserve">Majeranek </t>
  </si>
  <si>
    <t>torebka 8g</t>
  </si>
  <si>
    <t>Pieprz ziołowy PRYMAT</t>
  </si>
  <si>
    <t xml:space="preserve">Jajka </t>
  </si>
  <si>
    <t>rozmiar L</t>
  </si>
  <si>
    <t>Ryż</t>
  </si>
  <si>
    <t>opakowanie 1 kg</t>
  </si>
  <si>
    <t>Ryba mrożona Miruna</t>
  </si>
  <si>
    <t>Sos do spaghetti Pudliszki</t>
  </si>
  <si>
    <t>500 ml</t>
  </si>
  <si>
    <t>Kompot wieloowocowy</t>
  </si>
  <si>
    <t>1 l</t>
  </si>
  <si>
    <t>Zacierki</t>
  </si>
  <si>
    <t>0,25 kg</t>
  </si>
  <si>
    <t>Miód naturalny</t>
  </si>
  <si>
    <t>Barszcz biały</t>
  </si>
  <si>
    <t>butelka 0,5 l</t>
  </si>
  <si>
    <t>66 g</t>
  </si>
  <si>
    <t>Kasza jęczmienna</t>
  </si>
  <si>
    <t>1 kg</t>
  </si>
  <si>
    <t>Mąka ziemniaczana</t>
  </si>
  <si>
    <t>Makaron do spaghetti</t>
  </si>
  <si>
    <t>0,5 kg</t>
  </si>
  <si>
    <t>Cukier waniliowy</t>
  </si>
  <si>
    <t>32 g</t>
  </si>
  <si>
    <t>Proszek do pieczenia</t>
  </si>
  <si>
    <t>30 g</t>
  </si>
  <si>
    <t>Soda oczyszczona</t>
  </si>
  <si>
    <t>80 g</t>
  </si>
  <si>
    <t>Kawa Pedros</t>
  </si>
  <si>
    <t>0.5 kg</t>
  </si>
  <si>
    <t>Kawa rozpuszczalna Tchibo family</t>
  </si>
  <si>
    <t>200g</t>
  </si>
  <si>
    <t>Śmietanka do kawy</t>
  </si>
  <si>
    <t>opakowanie po 10 szt</t>
  </si>
  <si>
    <t xml:space="preserve">Markizy (herbatniki z kremem) </t>
  </si>
  <si>
    <t>330g</t>
  </si>
  <si>
    <t>Wafelki " Pryncypałki"</t>
  </si>
  <si>
    <t>235g</t>
  </si>
  <si>
    <t>Delicje szmpańskie</t>
  </si>
  <si>
    <t xml:space="preserve">294g                                                       </t>
  </si>
  <si>
    <t>Paluszki słone LAJKONIK</t>
  </si>
  <si>
    <t>300g</t>
  </si>
  <si>
    <t>Drożdże</t>
  </si>
  <si>
    <t>10 dag</t>
  </si>
  <si>
    <t>Świeże owoce</t>
  </si>
  <si>
    <t xml:space="preserve"> i warzywa</t>
  </si>
  <si>
    <t>L.p.</t>
  </si>
  <si>
    <t>Nazwa towaru</t>
  </si>
  <si>
    <t>J.m.</t>
  </si>
  <si>
    <t>Cena</t>
  </si>
  <si>
    <t>jedn.</t>
  </si>
  <si>
    <t>netto</t>
  </si>
  <si>
    <t>VAT %</t>
  </si>
  <si>
    <t>brutto</t>
  </si>
  <si>
    <t>Wartość</t>
  </si>
  <si>
    <t xml:space="preserve">Pomidor </t>
  </si>
  <si>
    <t>Luzem na kg</t>
  </si>
  <si>
    <t>Sałata zielona</t>
  </si>
  <si>
    <t>szt</t>
  </si>
  <si>
    <t>Rzodkiewka</t>
  </si>
  <si>
    <t>pęczek 100 g</t>
  </si>
  <si>
    <t>Cebula</t>
  </si>
  <si>
    <t>Szczypiorek świeży</t>
  </si>
  <si>
    <t>mały pęczek - 6g</t>
  </si>
  <si>
    <t>Pory</t>
  </si>
  <si>
    <t>Sałatkowe</t>
  </si>
  <si>
    <t>Ogórki Świeże</t>
  </si>
  <si>
    <t>Koperek</t>
  </si>
  <si>
    <t>pęczek 10 g</t>
  </si>
  <si>
    <t>Marchew</t>
  </si>
  <si>
    <t>Seler korzeń</t>
  </si>
  <si>
    <t>Pietruszka korzeń</t>
  </si>
  <si>
    <t>Jabłka deserowe</t>
  </si>
  <si>
    <t>Pietruszka zielona</t>
  </si>
  <si>
    <t>nać, pęczek - 10g</t>
  </si>
  <si>
    <t>Kapusta pekińska</t>
  </si>
  <si>
    <t>Papryka świeża</t>
  </si>
  <si>
    <t>Ziemniaki</t>
  </si>
  <si>
    <t>Kalafior</t>
  </si>
  <si>
    <t xml:space="preserve">"Luzem na szt - </t>
  </si>
  <si>
    <t>0,8 kg"</t>
  </si>
  <si>
    <t>Mandarynki</t>
  </si>
  <si>
    <t>Kapusta biała</t>
  </si>
  <si>
    <t>Luzem na kg (główki min. 2 kg)</t>
  </si>
  <si>
    <t>Kapusta czerwona</t>
  </si>
  <si>
    <t>Luzem na kg (główki min. 1 kg)</t>
  </si>
  <si>
    <t>Pieczarki</t>
  </si>
  <si>
    <t xml:space="preserve">"I klasa, skrzynka </t>
  </si>
  <si>
    <t>- Luzem na kg"</t>
  </si>
  <si>
    <t>22</t>
  </si>
  <si>
    <t>Buraki czerwone</t>
  </si>
  <si>
    <t>Czosnek polski</t>
  </si>
  <si>
    <t>Groch łupany</t>
  </si>
  <si>
    <t>Cytryny</t>
  </si>
  <si>
    <t>Banan</t>
  </si>
  <si>
    <t>Ogórki kwaszone</t>
  </si>
  <si>
    <t>Folia, słoiki</t>
  </si>
  <si>
    <t>Kapusta kwaszona</t>
  </si>
  <si>
    <t>folia</t>
  </si>
  <si>
    <t>RAZEM</t>
  </si>
  <si>
    <t xml:space="preserve">                                                                                                                                           Tab. 4</t>
  </si>
  <si>
    <t>Luzem           na kg</t>
  </si>
  <si>
    <t>Luzem            na szt</t>
  </si>
  <si>
    <t>Luzem          na kg</t>
  </si>
  <si>
    <t>luzem           na kg</t>
  </si>
  <si>
    <t>luzem          na kg</t>
  </si>
  <si>
    <t>Luzem        na kg</t>
  </si>
  <si>
    <t>Luzem            na kg</t>
  </si>
  <si>
    <t>luzem      na kg</t>
  </si>
  <si>
    <t>Luzem         na kg</t>
  </si>
  <si>
    <t>Luzem         na szt. (ok. 10g)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</si>
</sst>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14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2" fontId="0" fillId="0" borderId="0" xfId="0" applyNumberFormat="1"/>
    <xf numFmtId="0" fontId="1" fillId="0" borderId="1" xfId="0" applyFont="1" applyBorder="1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2" fontId="0" fillId="0" borderId="1" xfId="0" applyNumberFormat="1" applyBorder="1"/>
    <xf numFmtId="0" fontId="2" fillId="0" borderId="0" xfId="0" applyFont="1"/>
    <xf numFmtId="0" fontId="0" fillId="0" borderId="2" xfId="0" applyBorder="1"/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3" xfId="0" applyBorder="1"/>
    <xf numFmtId="0" fontId="1" fillId="0" borderId="1" xfId="0" applyFont="1" applyFill="1" applyBorder="1"/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wrapText="1"/>
    </xf>
    <xf numFmtId="0" fontId="0" fillId="0" borderId="1" xfId="0" applyFill="1" applyBorder="1" applyAlignment="1">
      <alignment horizontal="left" wrapText="1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wrapText="1"/>
    </xf>
    <xf numFmtId="0" fontId="0" fillId="0" borderId="4" xfId="0" applyBorder="1"/>
    <xf numFmtId="0" fontId="3" fillId="0" borderId="0" xfId="0" applyFont="1"/>
    <xf numFmtId="0" fontId="5" fillId="0" borderId="0" xfId="0" applyFont="1" applyAlignment="1">
      <alignment wrapText="1"/>
    </xf>
    <xf numFmtId="0" fontId="3" fillId="0" borderId="5" xfId="0" applyFont="1" applyBorder="1" applyAlignment="1">
      <alignment wrapText="1"/>
    </xf>
    <xf numFmtId="0" fontId="6" fillId="0" borderId="7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6" fillId="0" borderId="9" xfId="0" applyFont="1" applyBorder="1" applyAlignment="1">
      <alignment horizontal="center" wrapText="1"/>
    </xf>
    <xf numFmtId="0" fontId="5" fillId="0" borderId="9" xfId="0" applyFont="1" applyBorder="1" applyAlignment="1">
      <alignment horizontal="center" wrapText="1"/>
    </xf>
    <xf numFmtId="0" fontId="5" fillId="0" borderId="9" xfId="0" applyFont="1" applyBorder="1" applyAlignment="1">
      <alignment wrapText="1"/>
    </xf>
    <xf numFmtId="0" fontId="5" fillId="0" borderId="8" xfId="0" applyFont="1" applyBorder="1" applyAlignment="1">
      <alignment horizontal="center" wrapText="1"/>
    </xf>
    <xf numFmtId="0" fontId="5" fillId="0" borderId="9" xfId="0" applyFont="1" applyBorder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0" fontId="5" fillId="0" borderId="16" xfId="0" applyFont="1" applyBorder="1" applyAlignment="1">
      <alignment horizontal="center" wrapText="1"/>
    </xf>
    <xf numFmtId="0" fontId="5" fillId="0" borderId="6" xfId="0" applyFont="1" applyBorder="1" applyAlignment="1">
      <alignment wrapText="1"/>
    </xf>
    <xf numFmtId="0" fontId="5" fillId="0" borderId="16" xfId="0" applyFont="1" applyBorder="1" applyAlignment="1">
      <alignment wrapText="1"/>
    </xf>
    <xf numFmtId="0" fontId="5" fillId="0" borderId="14" xfId="0" applyFont="1" applyBorder="1" applyAlignment="1">
      <alignment horizontal="center" wrapText="1"/>
    </xf>
    <xf numFmtId="0" fontId="5" fillId="0" borderId="13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5" fillId="0" borderId="10" xfId="0" applyFont="1" applyBorder="1" applyAlignment="1">
      <alignment horizontal="center" wrapText="1"/>
    </xf>
    <xf numFmtId="0" fontId="5" fillId="0" borderId="9" xfId="0" applyFont="1" applyBorder="1" applyAlignment="1">
      <alignment horizontal="center" wrapText="1"/>
    </xf>
    <xf numFmtId="0" fontId="5" fillId="0" borderId="12" xfId="0" applyFont="1" applyBorder="1" applyAlignment="1">
      <alignment horizontal="center" wrapText="1"/>
    </xf>
    <xf numFmtId="0" fontId="5" fillId="0" borderId="14" xfId="0" applyFont="1" applyBorder="1" applyAlignment="1">
      <alignment wrapText="1"/>
    </xf>
    <xf numFmtId="0" fontId="5" fillId="0" borderId="13" xfId="0" applyFont="1" applyBorder="1" applyAlignment="1">
      <alignment wrapText="1"/>
    </xf>
    <xf numFmtId="0" fontId="6" fillId="0" borderId="8" xfId="0" applyFont="1" applyBorder="1" applyAlignment="1">
      <alignment horizontal="center" wrapText="1"/>
    </xf>
    <xf numFmtId="0" fontId="6" fillId="0" borderId="11" xfId="0" applyFont="1" applyBorder="1" applyAlignment="1">
      <alignment horizontal="center" wrapText="1"/>
    </xf>
    <xf numFmtId="0" fontId="0" fillId="0" borderId="9" xfId="0" applyBorder="1" applyAlignment="1">
      <alignment wrapText="1"/>
    </xf>
    <xf numFmtId="0" fontId="0" fillId="0" borderId="12" xfId="0" applyBorder="1" applyAlignment="1">
      <alignment wrapText="1"/>
    </xf>
    <xf numFmtId="0" fontId="5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6" fillId="0" borderId="14" xfId="0" applyFont="1" applyBorder="1" applyAlignment="1">
      <alignment horizontal="center" wrapText="1"/>
    </xf>
    <xf numFmtId="0" fontId="6" fillId="0" borderId="15" xfId="0" applyFont="1" applyBorder="1" applyAlignment="1">
      <alignment horizontal="center" wrapText="1"/>
    </xf>
    <xf numFmtId="0" fontId="6" fillId="0" borderId="13" xfId="0" applyFont="1" applyBorder="1" applyAlignment="1">
      <alignment horizontal="center" wrapText="1"/>
    </xf>
    <xf numFmtId="0" fontId="6" fillId="0" borderId="7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4" fillId="0" borderId="0" xfId="0" applyFont="1" applyAlignment="1">
      <alignment wrapText="1"/>
    </xf>
  </cellXfs>
  <cellStyles count="1">
    <cellStyle name="Normalny" xfId="0" builtinId="0"/>
  </cellStyles>
  <dxfs count="0"/>
  <tableStyles count="1" defaultTableStyle="TableStyleMedium2" defaultPivotStyle="PivotStyleMedium9">
    <tableStyle name="Styl tabeli 1" pivot="0" count="0"/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26"/>
  <sheetViews>
    <sheetView topLeftCell="A40" workbookViewId="0">
      <selection activeCell="N25" sqref="N25"/>
    </sheetView>
  </sheetViews>
  <sheetFormatPr defaultRowHeight="15"/>
  <cols>
    <col min="1" max="1" width="4" bestFit="1" customWidth="1"/>
    <col min="2" max="2" width="24.5703125" bestFit="1" customWidth="1"/>
    <col min="3" max="3" width="9.28515625" bestFit="1" customWidth="1"/>
    <col min="4" max="4" width="11.140625" bestFit="1" customWidth="1"/>
    <col min="6" max="6" width="10.85546875" bestFit="1" customWidth="1"/>
    <col min="7" max="7" width="11.5703125" bestFit="1" customWidth="1"/>
    <col min="8" max="8" width="13.42578125" customWidth="1"/>
    <col min="9" max="9" width="15.85546875" customWidth="1"/>
  </cols>
  <sheetData>
    <row r="2" spans="1:9" ht="18.75">
      <c r="B2" s="9" t="s">
        <v>26</v>
      </c>
      <c r="G2" t="s">
        <v>27</v>
      </c>
    </row>
    <row r="3" spans="1:9">
      <c r="A3" s="4" t="s">
        <v>0</v>
      </c>
      <c r="B3" s="4" t="s">
        <v>1</v>
      </c>
      <c r="C3" s="4" t="s">
        <v>2</v>
      </c>
      <c r="D3" s="4" t="s">
        <v>3</v>
      </c>
      <c r="E3" s="4" t="s">
        <v>7</v>
      </c>
      <c r="F3" s="4" t="s">
        <v>15</v>
      </c>
      <c r="G3" s="4" t="s">
        <v>16</v>
      </c>
      <c r="H3" s="4" t="s">
        <v>29</v>
      </c>
      <c r="I3" s="14" t="s">
        <v>30</v>
      </c>
    </row>
    <row r="4" spans="1:9">
      <c r="A4" s="5">
        <v>1</v>
      </c>
      <c r="B4" s="6" t="s">
        <v>20</v>
      </c>
      <c r="C4" s="7">
        <v>150</v>
      </c>
      <c r="D4" s="7" t="s">
        <v>4</v>
      </c>
      <c r="E4" s="5"/>
      <c r="F4" s="8">
        <v>4.57</v>
      </c>
      <c r="G4" s="8">
        <v>4.8</v>
      </c>
      <c r="H4" s="8">
        <f>PRODUCT(C4,F4)</f>
        <v>685.5</v>
      </c>
      <c r="I4" s="8">
        <f>C4*G4</f>
        <v>720</v>
      </c>
    </row>
    <row r="5" spans="1:9">
      <c r="A5" s="5">
        <v>2</v>
      </c>
      <c r="B5" s="6" t="s">
        <v>21</v>
      </c>
      <c r="C5" s="7">
        <v>70</v>
      </c>
      <c r="D5" s="7" t="s">
        <v>4</v>
      </c>
      <c r="E5" s="5"/>
      <c r="F5" s="8">
        <v>16.66</v>
      </c>
      <c r="G5" s="8">
        <v>17.5</v>
      </c>
      <c r="H5" s="8">
        <f t="shared" ref="H5:H21" si="0">PRODUCT(C5,F5)</f>
        <v>1166.2</v>
      </c>
      <c r="I5" s="8">
        <f t="shared" ref="I5:I21" si="1">C5*G5</f>
        <v>1225</v>
      </c>
    </row>
    <row r="6" spans="1:9">
      <c r="A6" s="5">
        <v>3</v>
      </c>
      <c r="B6" s="6" t="s">
        <v>12</v>
      </c>
      <c r="C6" s="7">
        <v>4</v>
      </c>
      <c r="D6" s="7" t="s">
        <v>4</v>
      </c>
      <c r="E6" s="5"/>
      <c r="F6" s="8">
        <v>29.52</v>
      </c>
      <c r="G6" s="8">
        <v>31</v>
      </c>
      <c r="H6" s="8">
        <f t="shared" si="0"/>
        <v>118.08</v>
      </c>
      <c r="I6" s="8">
        <f t="shared" si="1"/>
        <v>124</v>
      </c>
    </row>
    <row r="7" spans="1:9">
      <c r="A7" s="5">
        <v>4</v>
      </c>
      <c r="B7" s="6" t="s">
        <v>9</v>
      </c>
      <c r="C7" s="7">
        <v>30</v>
      </c>
      <c r="D7" s="7" t="s">
        <v>4</v>
      </c>
      <c r="E7" s="5"/>
      <c r="F7" s="8">
        <v>14.28</v>
      </c>
      <c r="G7" s="8">
        <v>14.99</v>
      </c>
      <c r="H7" s="8">
        <f t="shared" si="0"/>
        <v>428.4</v>
      </c>
      <c r="I7" s="8">
        <f t="shared" si="1"/>
        <v>449.7</v>
      </c>
    </row>
    <row r="8" spans="1:9">
      <c r="A8" s="5">
        <v>5</v>
      </c>
      <c r="B8" s="6" t="s">
        <v>22</v>
      </c>
      <c r="C8" s="7">
        <v>10</v>
      </c>
      <c r="D8" s="7" t="s">
        <v>4</v>
      </c>
      <c r="E8" s="5"/>
      <c r="F8" s="8">
        <v>16.190000000000001</v>
      </c>
      <c r="G8" s="8">
        <v>17</v>
      </c>
      <c r="H8" s="8">
        <f t="shared" si="0"/>
        <v>161.9</v>
      </c>
      <c r="I8" s="8">
        <f t="shared" si="1"/>
        <v>170</v>
      </c>
    </row>
    <row r="9" spans="1:9">
      <c r="A9" s="5">
        <v>6</v>
      </c>
      <c r="B9" s="6" t="s">
        <v>17</v>
      </c>
      <c r="C9" s="7">
        <v>120</v>
      </c>
      <c r="D9" s="7" t="s">
        <v>4</v>
      </c>
      <c r="E9" s="5"/>
      <c r="F9" s="8">
        <v>20.95</v>
      </c>
      <c r="G9" s="8">
        <v>22</v>
      </c>
      <c r="H9" s="8">
        <f t="shared" si="0"/>
        <v>2514</v>
      </c>
      <c r="I9" s="8">
        <f t="shared" si="1"/>
        <v>2640</v>
      </c>
    </row>
    <row r="10" spans="1:9">
      <c r="A10" s="5">
        <v>7</v>
      </c>
      <c r="B10" s="6" t="s">
        <v>13</v>
      </c>
      <c r="C10" s="7">
        <v>5</v>
      </c>
      <c r="D10" s="7" t="s">
        <v>4</v>
      </c>
      <c r="E10" s="5"/>
      <c r="F10" s="8">
        <v>30</v>
      </c>
      <c r="G10" s="8">
        <v>31.5</v>
      </c>
      <c r="H10" s="8">
        <f t="shared" si="0"/>
        <v>150</v>
      </c>
      <c r="I10" s="8">
        <f t="shared" si="1"/>
        <v>157.5</v>
      </c>
    </row>
    <row r="11" spans="1:9">
      <c r="A11" s="5">
        <v>8</v>
      </c>
      <c r="B11" s="6" t="s">
        <v>23</v>
      </c>
      <c r="C11" s="7">
        <v>10</v>
      </c>
      <c r="D11" s="7" t="s">
        <v>4</v>
      </c>
      <c r="E11" s="5"/>
      <c r="F11" s="8">
        <v>18.95</v>
      </c>
      <c r="G11" s="8">
        <v>19.899999999999999</v>
      </c>
      <c r="H11" s="8">
        <f t="shared" si="0"/>
        <v>189.5</v>
      </c>
      <c r="I11" s="8">
        <f t="shared" si="1"/>
        <v>199</v>
      </c>
    </row>
    <row r="12" spans="1:9">
      <c r="A12" s="5">
        <v>9</v>
      </c>
      <c r="B12" s="6" t="s">
        <v>14</v>
      </c>
      <c r="C12" s="7">
        <v>900</v>
      </c>
      <c r="D12" s="7" t="s">
        <v>4</v>
      </c>
      <c r="E12" s="5"/>
      <c r="F12" s="8">
        <v>11.9</v>
      </c>
      <c r="G12" s="8">
        <v>12.5</v>
      </c>
      <c r="H12" s="8">
        <f t="shared" si="0"/>
        <v>10710</v>
      </c>
      <c r="I12" s="8">
        <f t="shared" si="1"/>
        <v>11250</v>
      </c>
    </row>
    <row r="13" spans="1:9">
      <c r="A13" s="5">
        <v>10</v>
      </c>
      <c r="B13" s="6" t="s">
        <v>18</v>
      </c>
      <c r="C13" s="7">
        <v>40</v>
      </c>
      <c r="D13" s="7" t="s">
        <v>4</v>
      </c>
      <c r="E13" s="5"/>
      <c r="F13" s="8">
        <v>13.24</v>
      </c>
      <c r="G13" s="8">
        <v>13.9</v>
      </c>
      <c r="H13" s="8">
        <f t="shared" si="0"/>
        <v>529.6</v>
      </c>
      <c r="I13" s="8">
        <f t="shared" si="1"/>
        <v>556</v>
      </c>
    </row>
    <row r="14" spans="1:9">
      <c r="A14" s="5">
        <v>11</v>
      </c>
      <c r="B14" s="6" t="s">
        <v>24</v>
      </c>
      <c r="C14" s="7">
        <v>10</v>
      </c>
      <c r="D14" s="7" t="s">
        <v>4</v>
      </c>
      <c r="E14" s="5"/>
      <c r="F14" s="8">
        <v>18.57</v>
      </c>
      <c r="G14" s="8">
        <v>19.5</v>
      </c>
      <c r="H14" s="8">
        <f t="shared" si="0"/>
        <v>185.7</v>
      </c>
      <c r="I14" s="8">
        <f t="shared" si="1"/>
        <v>195</v>
      </c>
    </row>
    <row r="15" spans="1:9">
      <c r="A15" s="5">
        <v>12</v>
      </c>
      <c r="B15" s="6" t="s">
        <v>6</v>
      </c>
      <c r="C15" s="7">
        <v>20</v>
      </c>
      <c r="D15" s="7" t="s">
        <v>4</v>
      </c>
      <c r="E15" s="5"/>
      <c r="F15" s="8">
        <v>3.62</v>
      </c>
      <c r="G15" s="8">
        <v>3.8</v>
      </c>
      <c r="H15" s="8">
        <f t="shared" si="0"/>
        <v>72.400000000000006</v>
      </c>
      <c r="I15" s="8">
        <f t="shared" si="1"/>
        <v>76</v>
      </c>
    </row>
    <row r="16" spans="1:9">
      <c r="A16" s="5">
        <v>13</v>
      </c>
      <c r="B16" s="6" t="s">
        <v>10</v>
      </c>
      <c r="C16" s="7">
        <v>160</v>
      </c>
      <c r="D16" s="7" t="s">
        <v>4</v>
      </c>
      <c r="E16" s="5"/>
      <c r="F16" s="8">
        <v>18.100000000000001</v>
      </c>
      <c r="G16" s="8">
        <v>19</v>
      </c>
      <c r="H16" s="8">
        <f t="shared" si="0"/>
        <v>2896</v>
      </c>
      <c r="I16" s="8">
        <f t="shared" si="1"/>
        <v>3040</v>
      </c>
    </row>
    <row r="17" spans="1:9">
      <c r="A17" s="5">
        <v>14</v>
      </c>
      <c r="B17" s="6" t="s">
        <v>8</v>
      </c>
      <c r="C17" s="7">
        <v>3</v>
      </c>
      <c r="D17" s="7" t="s">
        <v>4</v>
      </c>
      <c r="E17" s="5"/>
      <c r="F17" s="8">
        <v>4.29</v>
      </c>
      <c r="G17" s="8">
        <v>4.5</v>
      </c>
      <c r="H17" s="8">
        <f t="shared" si="0"/>
        <v>12.870000000000001</v>
      </c>
      <c r="I17" s="8">
        <f t="shared" si="1"/>
        <v>13.5</v>
      </c>
    </row>
    <row r="18" spans="1:9">
      <c r="A18" s="5">
        <v>15</v>
      </c>
      <c r="B18" s="6" t="s">
        <v>25</v>
      </c>
      <c r="C18" s="7">
        <v>10</v>
      </c>
      <c r="D18" s="7" t="s">
        <v>4</v>
      </c>
      <c r="E18" s="5"/>
      <c r="F18" s="8">
        <v>15.71</v>
      </c>
      <c r="G18" s="8">
        <v>16.5</v>
      </c>
      <c r="H18" s="8">
        <f t="shared" si="0"/>
        <v>157.10000000000002</v>
      </c>
      <c r="I18" s="8">
        <f t="shared" si="1"/>
        <v>165</v>
      </c>
    </row>
    <row r="19" spans="1:9">
      <c r="A19" s="5">
        <v>16</v>
      </c>
      <c r="B19" s="6" t="s">
        <v>11</v>
      </c>
      <c r="C19" s="7">
        <v>10</v>
      </c>
      <c r="D19" s="7" t="s">
        <v>4</v>
      </c>
      <c r="E19" s="5"/>
      <c r="F19" s="8">
        <v>16.95</v>
      </c>
      <c r="G19" s="8">
        <v>17.8</v>
      </c>
      <c r="H19" s="8">
        <f t="shared" si="0"/>
        <v>169.5</v>
      </c>
      <c r="I19" s="8">
        <f t="shared" si="1"/>
        <v>178</v>
      </c>
    </row>
    <row r="20" spans="1:9">
      <c r="A20" s="5">
        <v>17</v>
      </c>
      <c r="B20" s="6" t="s">
        <v>5</v>
      </c>
      <c r="C20" s="7">
        <v>15</v>
      </c>
      <c r="D20" s="7" t="s">
        <v>4</v>
      </c>
      <c r="E20" s="5"/>
      <c r="F20" s="8">
        <v>18.57</v>
      </c>
      <c r="G20" s="8">
        <v>19.5</v>
      </c>
      <c r="H20" s="8">
        <f t="shared" si="0"/>
        <v>278.55</v>
      </c>
      <c r="I20" s="8">
        <f t="shared" si="1"/>
        <v>292.5</v>
      </c>
    </row>
    <row r="21" spans="1:9">
      <c r="A21" s="5">
        <v>18</v>
      </c>
      <c r="B21" s="6" t="s">
        <v>19</v>
      </c>
      <c r="C21" s="7">
        <v>120</v>
      </c>
      <c r="D21" s="7" t="s">
        <v>4</v>
      </c>
      <c r="E21" s="5"/>
      <c r="F21" s="8">
        <v>21.43</v>
      </c>
      <c r="G21" s="8">
        <v>22.5</v>
      </c>
      <c r="H21" s="8">
        <f t="shared" si="0"/>
        <v>2571.6</v>
      </c>
      <c r="I21" s="8">
        <f t="shared" si="1"/>
        <v>2700</v>
      </c>
    </row>
    <row r="22" spans="1:9">
      <c r="A22" s="10"/>
      <c r="B22" s="11"/>
      <c r="C22" s="12" t="s">
        <v>28</v>
      </c>
      <c r="D22" s="12"/>
      <c r="E22" s="13"/>
      <c r="F22" s="8"/>
      <c r="G22" s="8"/>
      <c r="H22" s="8">
        <f>SUM(H4:H21)</f>
        <v>22996.899999999998</v>
      </c>
      <c r="I22" s="8">
        <f>SUM(I4:I21)</f>
        <v>24151.200000000001</v>
      </c>
    </row>
    <row r="23" spans="1:9">
      <c r="B23" s="2"/>
      <c r="C23" s="1"/>
      <c r="D23" s="1"/>
      <c r="F23" s="3"/>
      <c r="G23" s="3"/>
      <c r="H23" s="3"/>
    </row>
    <row r="24" spans="1:9">
      <c r="B24" s="2"/>
      <c r="C24" s="1"/>
      <c r="D24" s="1"/>
    </row>
    <row r="25" spans="1:9">
      <c r="B25" s="2"/>
      <c r="C25" s="1"/>
      <c r="D25" s="1"/>
    </row>
    <row r="26" spans="1:9" ht="18.75">
      <c r="C26" s="9"/>
    </row>
  </sheetData>
  <sortState ref="A4:E21">
    <sortCondition ref="B4:B2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I60"/>
  <sheetViews>
    <sheetView topLeftCell="A13" workbookViewId="0">
      <selection activeCell="N8" sqref="N8"/>
    </sheetView>
  </sheetViews>
  <sheetFormatPr defaultRowHeight="15"/>
  <sheetData>
    <row r="2" spans="1:9" ht="18.75">
      <c r="B2" s="9" t="s">
        <v>31</v>
      </c>
      <c r="G2" t="s">
        <v>32</v>
      </c>
    </row>
    <row r="3" spans="1:9">
      <c r="A3" s="4" t="s">
        <v>0</v>
      </c>
      <c r="B3" s="4" t="s">
        <v>1</v>
      </c>
      <c r="C3" s="4" t="s">
        <v>2</v>
      </c>
      <c r="D3" s="4" t="s">
        <v>3</v>
      </c>
      <c r="E3" s="4" t="s">
        <v>7</v>
      </c>
      <c r="F3" s="14" t="s">
        <v>33</v>
      </c>
      <c r="G3" s="14" t="s">
        <v>34</v>
      </c>
      <c r="H3" s="14" t="s">
        <v>29</v>
      </c>
      <c r="I3" s="14" t="s">
        <v>30</v>
      </c>
    </row>
    <row r="4" spans="1:9" ht="60">
      <c r="A4" s="5">
        <v>1</v>
      </c>
      <c r="B4" s="15" t="s">
        <v>35</v>
      </c>
      <c r="C4" s="7">
        <v>370</v>
      </c>
      <c r="D4" s="7" t="s">
        <v>36</v>
      </c>
      <c r="E4" s="16" t="s">
        <v>37</v>
      </c>
      <c r="F4" s="5">
        <v>5.28</v>
      </c>
      <c r="G4" s="5" t="s">
        <v>38</v>
      </c>
      <c r="H4" s="5">
        <f>PRODUCT(C4,F4)</f>
        <v>1953.6000000000001</v>
      </c>
      <c r="I4" s="5">
        <v>2109</v>
      </c>
    </row>
    <row r="5" spans="1:9" ht="60">
      <c r="A5" s="5">
        <v>2</v>
      </c>
      <c r="B5" s="15" t="s">
        <v>39</v>
      </c>
      <c r="C5" s="7">
        <v>25</v>
      </c>
      <c r="D5" s="7" t="s">
        <v>40</v>
      </c>
      <c r="E5" s="16" t="s">
        <v>41</v>
      </c>
      <c r="F5" s="5">
        <v>10.97</v>
      </c>
      <c r="G5" s="5">
        <v>13.5</v>
      </c>
      <c r="H5" s="5">
        <f t="shared" ref="H5:H59" si="0">PRODUCT(C5,F5)</f>
        <v>274.25</v>
      </c>
      <c r="I5" s="5">
        <f>PRODUCT(C5,G5)</f>
        <v>337.5</v>
      </c>
    </row>
    <row r="6" spans="1:9" ht="60">
      <c r="A6" s="5">
        <v>3</v>
      </c>
      <c r="B6" s="15" t="s">
        <v>42</v>
      </c>
      <c r="C6" s="7">
        <v>130</v>
      </c>
      <c r="D6" s="7" t="s">
        <v>36</v>
      </c>
      <c r="E6" s="16" t="s">
        <v>43</v>
      </c>
      <c r="F6" s="5">
        <v>1.38</v>
      </c>
      <c r="G6" s="5">
        <v>1.7</v>
      </c>
      <c r="H6" s="5">
        <f t="shared" si="0"/>
        <v>179.39999999999998</v>
      </c>
      <c r="I6" s="5">
        <f t="shared" ref="I6:I59" si="1">PRODUCT(C6,G6)</f>
        <v>221</v>
      </c>
    </row>
    <row r="7" spans="1:9" ht="45">
      <c r="A7" s="5">
        <v>4</v>
      </c>
      <c r="B7" s="15" t="s">
        <v>44</v>
      </c>
      <c r="C7" s="7">
        <v>100</v>
      </c>
      <c r="D7" s="7" t="s">
        <v>4</v>
      </c>
      <c r="E7" s="16" t="s">
        <v>45</v>
      </c>
      <c r="F7" s="5">
        <v>0.89</v>
      </c>
      <c r="G7" s="5">
        <v>1.1000000000000001</v>
      </c>
      <c r="H7" s="5">
        <f t="shared" si="0"/>
        <v>89</v>
      </c>
      <c r="I7" s="5">
        <f t="shared" si="1"/>
        <v>110.00000000000001</v>
      </c>
    </row>
    <row r="8" spans="1:9" ht="60">
      <c r="A8" s="5">
        <v>5</v>
      </c>
      <c r="B8" s="15" t="s">
        <v>46</v>
      </c>
      <c r="C8" s="7">
        <v>12</v>
      </c>
      <c r="D8" s="7" t="s">
        <v>36</v>
      </c>
      <c r="E8" s="16" t="s">
        <v>47</v>
      </c>
      <c r="F8" s="5">
        <v>7.13</v>
      </c>
      <c r="G8" s="5">
        <v>7.7</v>
      </c>
      <c r="H8" s="5">
        <f t="shared" si="0"/>
        <v>85.56</v>
      </c>
      <c r="I8" s="5">
        <f t="shared" si="1"/>
        <v>92.4</v>
      </c>
    </row>
    <row r="9" spans="1:9" ht="30">
      <c r="A9" s="5">
        <v>6</v>
      </c>
      <c r="B9" s="15" t="s">
        <v>48</v>
      </c>
      <c r="C9" s="7">
        <v>20</v>
      </c>
      <c r="D9" s="7" t="s">
        <v>36</v>
      </c>
      <c r="E9" s="16" t="s">
        <v>49</v>
      </c>
      <c r="F9" s="5">
        <v>2.5</v>
      </c>
      <c r="G9" s="5">
        <v>2.7</v>
      </c>
      <c r="H9" s="5">
        <f t="shared" si="0"/>
        <v>50</v>
      </c>
      <c r="I9" s="5">
        <f t="shared" si="1"/>
        <v>54</v>
      </c>
    </row>
    <row r="10" spans="1:9" ht="30">
      <c r="A10" s="5">
        <v>7</v>
      </c>
      <c r="B10" s="15" t="s">
        <v>50</v>
      </c>
      <c r="C10" s="7">
        <v>20</v>
      </c>
      <c r="D10" s="7" t="s">
        <v>36</v>
      </c>
      <c r="E10" s="16" t="s">
        <v>51</v>
      </c>
      <c r="F10" s="5">
        <v>2.96</v>
      </c>
      <c r="G10" s="5">
        <v>3.2</v>
      </c>
      <c r="H10" s="5">
        <f t="shared" si="0"/>
        <v>59.2</v>
      </c>
      <c r="I10" s="5">
        <f t="shared" si="1"/>
        <v>64</v>
      </c>
    </row>
    <row r="11" spans="1:9" ht="45">
      <c r="A11" s="5">
        <v>8</v>
      </c>
      <c r="B11" s="15" t="s">
        <v>52</v>
      </c>
      <c r="C11" s="7">
        <v>20</v>
      </c>
      <c r="D11" s="7" t="s">
        <v>36</v>
      </c>
      <c r="E11" s="16" t="s">
        <v>53</v>
      </c>
      <c r="F11" s="5">
        <v>4.54</v>
      </c>
      <c r="G11" s="5">
        <v>4.9000000000000004</v>
      </c>
      <c r="H11" s="5">
        <f t="shared" si="0"/>
        <v>90.8</v>
      </c>
      <c r="I11" s="5">
        <f t="shared" si="1"/>
        <v>98</v>
      </c>
    </row>
    <row r="12" spans="1:9" ht="60">
      <c r="A12" s="5">
        <v>9</v>
      </c>
      <c r="B12" s="15" t="s">
        <v>54</v>
      </c>
      <c r="C12" s="7">
        <v>20</v>
      </c>
      <c r="D12" s="7" t="s">
        <v>36</v>
      </c>
      <c r="E12" s="16" t="s">
        <v>55</v>
      </c>
      <c r="F12" s="5">
        <v>4.3499999999999996</v>
      </c>
      <c r="G12" s="5">
        <v>4.7</v>
      </c>
      <c r="H12" s="5">
        <f t="shared" si="0"/>
        <v>87</v>
      </c>
      <c r="I12" s="5">
        <f t="shared" si="1"/>
        <v>94</v>
      </c>
    </row>
    <row r="13" spans="1:9" ht="75">
      <c r="A13" s="5">
        <v>10</v>
      </c>
      <c r="B13" s="15" t="s">
        <v>56</v>
      </c>
      <c r="C13" s="7">
        <v>40</v>
      </c>
      <c r="D13" s="7" t="s">
        <v>36</v>
      </c>
      <c r="E13" s="16" t="s">
        <v>57</v>
      </c>
      <c r="F13" s="5">
        <v>3.19</v>
      </c>
      <c r="G13" s="5">
        <v>3.45</v>
      </c>
      <c r="H13" s="5">
        <f t="shared" si="0"/>
        <v>127.6</v>
      </c>
      <c r="I13" s="5">
        <f t="shared" si="1"/>
        <v>138</v>
      </c>
    </row>
    <row r="14" spans="1:9" ht="30">
      <c r="A14" s="5">
        <v>11</v>
      </c>
      <c r="B14" s="15" t="s">
        <v>58</v>
      </c>
      <c r="C14" s="7"/>
      <c r="D14" s="7"/>
      <c r="E14" s="16" t="s">
        <v>59</v>
      </c>
      <c r="F14" s="5">
        <v>8.61</v>
      </c>
      <c r="G14" s="5">
        <v>9.3000000000000007</v>
      </c>
      <c r="H14" s="5">
        <f t="shared" si="0"/>
        <v>8.61</v>
      </c>
      <c r="I14" s="5">
        <v>0</v>
      </c>
    </row>
    <row r="15" spans="1:9" ht="30">
      <c r="A15" s="5">
        <v>12</v>
      </c>
      <c r="B15" s="15" t="s">
        <v>58</v>
      </c>
      <c r="C15" s="7">
        <v>325</v>
      </c>
      <c r="D15" s="7" t="s">
        <v>36</v>
      </c>
      <c r="E15" s="16" t="s">
        <v>60</v>
      </c>
      <c r="F15" s="5">
        <v>4.4000000000000004</v>
      </c>
      <c r="G15" s="5">
        <v>4.75</v>
      </c>
      <c r="H15" s="5">
        <f t="shared" si="0"/>
        <v>1430.0000000000002</v>
      </c>
      <c r="I15" s="5">
        <f t="shared" si="1"/>
        <v>1543.75</v>
      </c>
    </row>
    <row r="16" spans="1:9" ht="45">
      <c r="A16" s="5">
        <v>13</v>
      </c>
      <c r="B16" s="15" t="s">
        <v>61</v>
      </c>
      <c r="C16" s="7">
        <v>250</v>
      </c>
      <c r="D16" s="7" t="s">
        <v>36</v>
      </c>
      <c r="E16" s="16" t="s">
        <v>62</v>
      </c>
      <c r="F16" s="5">
        <v>2.95</v>
      </c>
      <c r="G16" s="5">
        <v>3.1</v>
      </c>
      <c r="H16" s="5">
        <f t="shared" si="0"/>
        <v>737.5</v>
      </c>
      <c r="I16" s="5">
        <f t="shared" si="1"/>
        <v>775</v>
      </c>
    </row>
    <row r="17" spans="1:9" ht="45">
      <c r="A17" s="5">
        <v>14</v>
      </c>
      <c r="B17" s="15" t="s">
        <v>63</v>
      </c>
      <c r="C17" s="7">
        <v>190</v>
      </c>
      <c r="D17" s="7" t="s">
        <v>36</v>
      </c>
      <c r="E17" s="16" t="s">
        <v>64</v>
      </c>
      <c r="F17" s="5">
        <v>5.43</v>
      </c>
      <c r="G17" s="5">
        <v>5.7</v>
      </c>
      <c r="H17" s="5">
        <f t="shared" si="0"/>
        <v>1031.7</v>
      </c>
      <c r="I17" s="5">
        <f t="shared" si="1"/>
        <v>1083</v>
      </c>
    </row>
    <row r="18" spans="1:9" ht="60">
      <c r="A18" s="5">
        <v>15</v>
      </c>
      <c r="B18" s="15" t="s">
        <v>65</v>
      </c>
      <c r="C18" s="7">
        <v>25</v>
      </c>
      <c r="D18" s="7" t="s">
        <v>36</v>
      </c>
      <c r="E18" s="16" t="s">
        <v>66</v>
      </c>
      <c r="F18" s="5">
        <v>1.25</v>
      </c>
      <c r="G18" s="5">
        <v>1.35</v>
      </c>
      <c r="H18" s="5">
        <f t="shared" si="0"/>
        <v>31.25</v>
      </c>
      <c r="I18" s="5">
        <f t="shared" si="1"/>
        <v>33.75</v>
      </c>
    </row>
    <row r="19" spans="1:9" ht="60">
      <c r="A19" s="5">
        <v>16</v>
      </c>
      <c r="B19" s="15" t="s">
        <v>67</v>
      </c>
      <c r="C19" s="7">
        <v>47</v>
      </c>
      <c r="D19" s="7" t="s">
        <v>4</v>
      </c>
      <c r="E19" s="16" t="s">
        <v>68</v>
      </c>
      <c r="F19" s="5">
        <v>2.5</v>
      </c>
      <c r="G19" s="5">
        <v>2.7</v>
      </c>
      <c r="H19" s="5">
        <f t="shared" si="0"/>
        <v>117.5</v>
      </c>
      <c r="I19" s="5">
        <f t="shared" si="1"/>
        <v>126.9</v>
      </c>
    </row>
    <row r="20" spans="1:9" ht="105">
      <c r="A20" s="5">
        <v>17</v>
      </c>
      <c r="B20" s="15" t="s">
        <v>69</v>
      </c>
      <c r="C20" s="7">
        <v>500</v>
      </c>
      <c r="D20" s="7" t="s">
        <v>36</v>
      </c>
      <c r="E20" s="16" t="s">
        <v>70</v>
      </c>
      <c r="F20" s="5">
        <v>0.98</v>
      </c>
      <c r="G20" s="5">
        <v>1.2</v>
      </c>
      <c r="H20" s="5">
        <f t="shared" si="0"/>
        <v>490</v>
      </c>
      <c r="I20" s="5">
        <f t="shared" si="1"/>
        <v>600</v>
      </c>
    </row>
    <row r="21" spans="1:9" ht="105">
      <c r="A21" s="5">
        <v>18</v>
      </c>
      <c r="B21" s="15" t="s">
        <v>69</v>
      </c>
      <c r="C21" s="7">
        <v>300</v>
      </c>
      <c r="D21" s="7" t="s">
        <v>36</v>
      </c>
      <c r="E21" s="16" t="s">
        <v>71</v>
      </c>
      <c r="F21" s="5">
        <v>1.18</v>
      </c>
      <c r="G21" s="5">
        <v>1.45</v>
      </c>
      <c r="H21" s="5">
        <f t="shared" si="0"/>
        <v>354</v>
      </c>
      <c r="I21" s="5">
        <f t="shared" si="1"/>
        <v>435</v>
      </c>
    </row>
    <row r="22" spans="1:9" ht="105">
      <c r="A22" s="5">
        <v>19</v>
      </c>
      <c r="B22" s="15" t="s">
        <v>72</v>
      </c>
      <c r="C22" s="7">
        <v>500</v>
      </c>
      <c r="D22" s="7" t="s">
        <v>36</v>
      </c>
      <c r="E22" s="16" t="s">
        <v>70</v>
      </c>
      <c r="F22" s="5">
        <v>0.98</v>
      </c>
      <c r="G22" s="5">
        <v>1.2</v>
      </c>
      <c r="H22" s="5">
        <f t="shared" si="0"/>
        <v>490</v>
      </c>
      <c r="I22" s="5">
        <f t="shared" si="1"/>
        <v>600</v>
      </c>
    </row>
    <row r="23" spans="1:9" ht="105">
      <c r="A23" s="5">
        <v>20</v>
      </c>
      <c r="B23" s="15" t="s">
        <v>73</v>
      </c>
      <c r="C23" s="7">
        <v>400</v>
      </c>
      <c r="D23" s="7" t="s">
        <v>36</v>
      </c>
      <c r="E23" s="16" t="s">
        <v>71</v>
      </c>
      <c r="F23" s="5">
        <v>1.18</v>
      </c>
      <c r="G23" s="5">
        <v>1.45</v>
      </c>
      <c r="H23" s="5">
        <f t="shared" si="0"/>
        <v>472</v>
      </c>
      <c r="I23" s="5">
        <f t="shared" si="1"/>
        <v>580</v>
      </c>
    </row>
    <row r="24" spans="1:9" ht="90">
      <c r="A24" s="5">
        <v>21</v>
      </c>
      <c r="B24" s="15" t="s">
        <v>74</v>
      </c>
      <c r="C24" s="7">
        <v>180</v>
      </c>
      <c r="D24" s="7" t="s">
        <v>36</v>
      </c>
      <c r="E24" s="16" t="s">
        <v>75</v>
      </c>
      <c r="F24" s="5">
        <v>2.82</v>
      </c>
      <c r="G24" s="5">
        <v>3.05</v>
      </c>
      <c r="H24" s="5">
        <f t="shared" si="0"/>
        <v>507.59999999999997</v>
      </c>
      <c r="I24" s="5">
        <f t="shared" si="1"/>
        <v>549</v>
      </c>
    </row>
    <row r="25" spans="1:9" ht="45">
      <c r="A25" s="5">
        <v>22</v>
      </c>
      <c r="B25" s="16" t="s">
        <v>76</v>
      </c>
      <c r="C25" s="7">
        <v>350</v>
      </c>
      <c r="D25" s="7" t="s">
        <v>36</v>
      </c>
      <c r="E25" s="16" t="s">
        <v>77</v>
      </c>
      <c r="F25" s="5">
        <v>2.2400000000000002</v>
      </c>
      <c r="G25" s="5">
        <v>2.35</v>
      </c>
      <c r="H25" s="5">
        <f t="shared" si="0"/>
        <v>784.00000000000011</v>
      </c>
      <c r="I25" s="5">
        <f t="shared" si="1"/>
        <v>822.5</v>
      </c>
    </row>
    <row r="26" spans="1:9" ht="75">
      <c r="A26" s="5">
        <v>23</v>
      </c>
      <c r="B26" s="15" t="s">
        <v>78</v>
      </c>
      <c r="C26" s="7">
        <v>280</v>
      </c>
      <c r="D26" s="7" t="s">
        <v>4</v>
      </c>
      <c r="E26" s="16" t="s">
        <v>68</v>
      </c>
      <c r="F26" s="5">
        <v>2.0499999999999998</v>
      </c>
      <c r="G26" s="5">
        <v>2.15</v>
      </c>
      <c r="H26" s="5">
        <f t="shared" si="0"/>
        <v>574</v>
      </c>
      <c r="I26" s="5">
        <f t="shared" si="1"/>
        <v>602</v>
      </c>
    </row>
    <row r="27" spans="1:9" ht="45">
      <c r="A27" s="5">
        <v>24</v>
      </c>
      <c r="B27" s="15" t="s">
        <v>79</v>
      </c>
      <c r="C27" s="7">
        <v>160</v>
      </c>
      <c r="D27" s="7" t="s">
        <v>4</v>
      </c>
      <c r="E27" s="16" t="s">
        <v>62</v>
      </c>
      <c r="F27" s="5">
        <v>1.1399999999999999</v>
      </c>
      <c r="G27" s="5">
        <v>1.2</v>
      </c>
      <c r="H27" s="5">
        <f t="shared" si="0"/>
        <v>182.39999999999998</v>
      </c>
      <c r="I27" s="5">
        <f t="shared" si="1"/>
        <v>192</v>
      </c>
    </row>
    <row r="28" spans="1:9" ht="45">
      <c r="A28" s="5">
        <v>25</v>
      </c>
      <c r="B28" s="15" t="s">
        <v>80</v>
      </c>
      <c r="C28" s="7">
        <v>20</v>
      </c>
      <c r="D28" s="7" t="s">
        <v>36</v>
      </c>
      <c r="E28" s="16" t="s">
        <v>43</v>
      </c>
      <c r="F28" s="5">
        <v>0.69</v>
      </c>
      <c r="G28" s="5">
        <v>0.85</v>
      </c>
      <c r="H28" s="5">
        <f t="shared" si="0"/>
        <v>13.799999999999999</v>
      </c>
      <c r="I28" s="5">
        <f t="shared" si="1"/>
        <v>17</v>
      </c>
    </row>
    <row r="29" spans="1:9" ht="60">
      <c r="A29" s="5">
        <v>26</v>
      </c>
      <c r="B29" s="15" t="s">
        <v>81</v>
      </c>
      <c r="C29" s="7">
        <v>30</v>
      </c>
      <c r="D29" s="7" t="s">
        <v>36</v>
      </c>
      <c r="E29" s="16" t="s">
        <v>82</v>
      </c>
      <c r="F29" s="5">
        <v>1.26</v>
      </c>
      <c r="G29" s="5">
        <v>1.55</v>
      </c>
      <c r="H29" s="5">
        <f t="shared" si="0"/>
        <v>37.799999999999997</v>
      </c>
      <c r="I29" s="5">
        <f t="shared" si="1"/>
        <v>46.5</v>
      </c>
    </row>
    <row r="30" spans="1:9" ht="45">
      <c r="A30" s="5">
        <v>27</v>
      </c>
      <c r="B30" s="15" t="s">
        <v>83</v>
      </c>
      <c r="C30" s="7">
        <v>30</v>
      </c>
      <c r="D30" s="7" t="s">
        <v>36</v>
      </c>
      <c r="E30" s="16" t="s">
        <v>84</v>
      </c>
      <c r="F30" s="5">
        <v>1.26</v>
      </c>
      <c r="G30" s="5">
        <v>1.55</v>
      </c>
      <c r="H30" s="5">
        <f t="shared" si="0"/>
        <v>37.799999999999997</v>
      </c>
      <c r="I30" s="5">
        <f t="shared" si="1"/>
        <v>46.5</v>
      </c>
    </row>
    <row r="31" spans="1:9" ht="45">
      <c r="A31" s="5">
        <v>28</v>
      </c>
      <c r="B31" s="15" t="s">
        <v>85</v>
      </c>
      <c r="C31" s="7">
        <v>10</v>
      </c>
      <c r="D31" s="7" t="s">
        <v>36</v>
      </c>
      <c r="E31" s="16" t="s">
        <v>43</v>
      </c>
      <c r="F31" s="5">
        <v>1.26</v>
      </c>
      <c r="G31" s="5">
        <v>1.55</v>
      </c>
      <c r="H31" s="5">
        <f t="shared" si="0"/>
        <v>12.6</v>
      </c>
      <c r="I31" s="5">
        <f t="shared" si="1"/>
        <v>15.5</v>
      </c>
    </row>
    <row r="32" spans="1:9" ht="45">
      <c r="A32" s="5">
        <v>29</v>
      </c>
      <c r="B32" s="15" t="s">
        <v>86</v>
      </c>
      <c r="C32" s="7">
        <v>20</v>
      </c>
      <c r="D32" s="7" t="s">
        <v>36</v>
      </c>
      <c r="E32" s="16" t="s">
        <v>43</v>
      </c>
      <c r="F32" s="5">
        <v>1.26</v>
      </c>
      <c r="G32" s="5">
        <v>1.55</v>
      </c>
      <c r="H32" s="5">
        <f t="shared" si="0"/>
        <v>25.2</v>
      </c>
      <c r="I32" s="5">
        <f t="shared" si="1"/>
        <v>31</v>
      </c>
    </row>
    <row r="33" spans="1:9" ht="60">
      <c r="A33" s="5">
        <v>30</v>
      </c>
      <c r="B33" s="15" t="s">
        <v>87</v>
      </c>
      <c r="C33" s="7">
        <v>25</v>
      </c>
      <c r="D33" s="7" t="s">
        <v>36</v>
      </c>
      <c r="E33" s="16" t="s">
        <v>88</v>
      </c>
      <c r="F33" s="5">
        <v>1.2</v>
      </c>
      <c r="G33" s="5">
        <v>1.3</v>
      </c>
      <c r="H33" s="5">
        <f t="shared" si="0"/>
        <v>30</v>
      </c>
      <c r="I33" s="5">
        <f t="shared" si="1"/>
        <v>32.5</v>
      </c>
    </row>
    <row r="34" spans="1:9" ht="60">
      <c r="A34" s="5">
        <v>31</v>
      </c>
      <c r="B34" s="15" t="s">
        <v>89</v>
      </c>
      <c r="C34" s="7">
        <v>100</v>
      </c>
      <c r="D34" s="7" t="s">
        <v>4</v>
      </c>
      <c r="E34" s="16" t="s">
        <v>90</v>
      </c>
      <c r="F34" s="5">
        <v>3.42</v>
      </c>
      <c r="G34" s="5">
        <v>3.7</v>
      </c>
      <c r="H34" s="5">
        <f t="shared" si="0"/>
        <v>342</v>
      </c>
      <c r="I34" s="5">
        <f t="shared" si="1"/>
        <v>370</v>
      </c>
    </row>
    <row r="35" spans="1:9" ht="30">
      <c r="A35" s="5">
        <v>32</v>
      </c>
      <c r="B35" s="15" t="s">
        <v>91</v>
      </c>
      <c r="C35" s="7">
        <v>30</v>
      </c>
      <c r="D35" s="7" t="s">
        <v>36</v>
      </c>
      <c r="E35" s="16" t="s">
        <v>92</v>
      </c>
      <c r="F35" s="5">
        <v>1.25</v>
      </c>
      <c r="G35" s="5">
        <v>1.35</v>
      </c>
      <c r="H35" s="5">
        <f t="shared" si="0"/>
        <v>37.5</v>
      </c>
      <c r="I35" s="5">
        <f t="shared" si="1"/>
        <v>40.5</v>
      </c>
    </row>
    <row r="36" spans="1:9" ht="45">
      <c r="A36" s="5">
        <v>33</v>
      </c>
      <c r="B36" s="15" t="s">
        <v>93</v>
      </c>
      <c r="C36" s="7">
        <v>15</v>
      </c>
      <c r="D36" s="7" t="s">
        <v>36</v>
      </c>
      <c r="E36" s="16" t="s">
        <v>43</v>
      </c>
      <c r="F36" s="5">
        <v>1.2</v>
      </c>
      <c r="G36" s="5">
        <v>1.3</v>
      </c>
      <c r="H36" s="5">
        <f t="shared" si="0"/>
        <v>18</v>
      </c>
      <c r="I36" s="5">
        <f t="shared" si="1"/>
        <v>19.5</v>
      </c>
    </row>
    <row r="37" spans="1:9">
      <c r="A37" s="5">
        <v>34</v>
      </c>
      <c r="B37" s="15" t="s">
        <v>94</v>
      </c>
      <c r="C37" s="7">
        <v>2800</v>
      </c>
      <c r="D37" s="7" t="s">
        <v>36</v>
      </c>
      <c r="E37" s="16" t="s">
        <v>95</v>
      </c>
      <c r="F37" s="5">
        <v>0.42</v>
      </c>
      <c r="G37" s="5">
        <v>0.44</v>
      </c>
      <c r="H37" s="5">
        <f t="shared" si="0"/>
        <v>1176</v>
      </c>
      <c r="I37" s="5">
        <f t="shared" si="1"/>
        <v>1232</v>
      </c>
    </row>
    <row r="38" spans="1:9" ht="30">
      <c r="A38" s="5">
        <v>35</v>
      </c>
      <c r="B38" s="17" t="s">
        <v>96</v>
      </c>
      <c r="C38" s="18">
        <v>50</v>
      </c>
      <c r="D38" s="18" t="s">
        <v>4</v>
      </c>
      <c r="E38" s="16" t="s">
        <v>97</v>
      </c>
      <c r="F38" s="5">
        <v>3.05</v>
      </c>
      <c r="G38" s="5">
        <v>3.2</v>
      </c>
      <c r="H38" s="5">
        <f t="shared" si="0"/>
        <v>152.5</v>
      </c>
      <c r="I38" s="5">
        <f t="shared" si="1"/>
        <v>160</v>
      </c>
    </row>
    <row r="39" spans="1:9" ht="45">
      <c r="A39" s="5">
        <v>36</v>
      </c>
      <c r="B39" s="17" t="s">
        <v>98</v>
      </c>
      <c r="C39" s="18">
        <v>160</v>
      </c>
      <c r="D39" s="18" t="s">
        <v>4</v>
      </c>
      <c r="E39" s="5"/>
      <c r="F39" s="5">
        <v>16.95</v>
      </c>
      <c r="G39" s="5">
        <v>17.8</v>
      </c>
      <c r="H39" s="5">
        <f t="shared" si="0"/>
        <v>2712</v>
      </c>
      <c r="I39" s="5">
        <f t="shared" si="1"/>
        <v>2848</v>
      </c>
    </row>
    <row r="40" spans="1:9" ht="60">
      <c r="A40" s="5">
        <v>37</v>
      </c>
      <c r="B40" s="17" t="s">
        <v>99</v>
      </c>
      <c r="C40" s="18">
        <v>200</v>
      </c>
      <c r="D40" s="18" t="s">
        <v>36</v>
      </c>
      <c r="E40" s="19" t="s">
        <v>100</v>
      </c>
      <c r="F40" s="5">
        <v>5.37</v>
      </c>
      <c r="G40" s="5">
        <v>5.8</v>
      </c>
      <c r="H40" s="5">
        <f t="shared" si="0"/>
        <v>1074</v>
      </c>
      <c r="I40" s="5">
        <f t="shared" si="1"/>
        <v>1160</v>
      </c>
    </row>
    <row r="41" spans="1:9" ht="45">
      <c r="A41" s="5">
        <v>38</v>
      </c>
      <c r="B41" s="17" t="s">
        <v>101</v>
      </c>
      <c r="C41" s="18">
        <v>1100</v>
      </c>
      <c r="D41" s="18" t="s">
        <v>36</v>
      </c>
      <c r="E41" s="19" t="s">
        <v>102</v>
      </c>
      <c r="F41" s="5">
        <v>5.81</v>
      </c>
      <c r="G41" s="5">
        <v>6.1</v>
      </c>
      <c r="H41" s="5">
        <f t="shared" si="0"/>
        <v>6391</v>
      </c>
      <c r="I41" s="5">
        <f t="shared" si="1"/>
        <v>6710</v>
      </c>
    </row>
    <row r="42" spans="1:9">
      <c r="A42" s="5">
        <v>39</v>
      </c>
      <c r="B42" s="17" t="s">
        <v>103</v>
      </c>
      <c r="C42" s="18">
        <v>230</v>
      </c>
      <c r="D42" s="18" t="s">
        <v>36</v>
      </c>
      <c r="E42" s="19" t="s">
        <v>104</v>
      </c>
      <c r="F42" s="5">
        <v>1.62</v>
      </c>
      <c r="G42" s="5">
        <v>1.7</v>
      </c>
      <c r="H42" s="5">
        <f t="shared" si="0"/>
        <v>372.6</v>
      </c>
      <c r="I42" s="5">
        <f t="shared" si="1"/>
        <v>391</v>
      </c>
    </row>
    <row r="43" spans="1:9" ht="45">
      <c r="A43" s="5">
        <v>40</v>
      </c>
      <c r="B43" s="17" t="s">
        <v>105</v>
      </c>
      <c r="C43" s="18">
        <v>100</v>
      </c>
      <c r="D43" s="18" t="s">
        <v>36</v>
      </c>
      <c r="E43" s="19" t="s">
        <v>102</v>
      </c>
      <c r="F43" s="5">
        <v>10.86</v>
      </c>
      <c r="G43" s="5">
        <v>11.4</v>
      </c>
      <c r="H43" s="5">
        <f t="shared" si="0"/>
        <v>1086</v>
      </c>
      <c r="I43" s="5">
        <f t="shared" si="1"/>
        <v>1140</v>
      </c>
    </row>
    <row r="44" spans="1:9" ht="30">
      <c r="A44" s="5">
        <v>41</v>
      </c>
      <c r="B44" s="17" t="s">
        <v>106</v>
      </c>
      <c r="C44" s="18">
        <v>100</v>
      </c>
      <c r="D44" s="18" t="s">
        <v>36</v>
      </c>
      <c r="E44" s="19" t="s">
        <v>107</v>
      </c>
      <c r="F44" s="5">
        <v>1.25</v>
      </c>
      <c r="G44" s="5">
        <v>1.35</v>
      </c>
      <c r="H44" s="5">
        <f t="shared" si="0"/>
        <v>125</v>
      </c>
      <c r="I44" s="5">
        <f t="shared" si="1"/>
        <v>135</v>
      </c>
    </row>
    <row r="45" spans="1:9" ht="30">
      <c r="A45" s="5">
        <v>42</v>
      </c>
      <c r="B45" s="17" t="s">
        <v>106</v>
      </c>
      <c r="C45" s="18">
        <v>280</v>
      </c>
      <c r="D45" s="18" t="s">
        <v>36</v>
      </c>
      <c r="E45" s="19" t="s">
        <v>108</v>
      </c>
      <c r="F45" s="5">
        <v>1.25</v>
      </c>
      <c r="G45" s="5">
        <v>1.35</v>
      </c>
      <c r="H45" s="5">
        <f t="shared" si="0"/>
        <v>350</v>
      </c>
      <c r="I45" s="5">
        <f t="shared" si="1"/>
        <v>378</v>
      </c>
    </row>
    <row r="46" spans="1:9" ht="45">
      <c r="A46" s="5">
        <v>43</v>
      </c>
      <c r="B46" s="17" t="s">
        <v>109</v>
      </c>
      <c r="C46" s="18">
        <v>28</v>
      </c>
      <c r="D46" s="18" t="s">
        <v>36</v>
      </c>
      <c r="E46" s="19" t="s">
        <v>110</v>
      </c>
      <c r="F46" s="5">
        <v>2.38</v>
      </c>
      <c r="G46" s="5">
        <v>2.5</v>
      </c>
      <c r="H46" s="5">
        <f t="shared" si="0"/>
        <v>66.64</v>
      </c>
      <c r="I46" s="5">
        <f t="shared" si="1"/>
        <v>70</v>
      </c>
    </row>
    <row r="47" spans="1:9" ht="45">
      <c r="A47" s="5">
        <v>44</v>
      </c>
      <c r="B47" s="17" t="s">
        <v>111</v>
      </c>
      <c r="C47" s="18">
        <v>30</v>
      </c>
      <c r="D47" s="18" t="s">
        <v>36</v>
      </c>
      <c r="E47" s="19" t="s">
        <v>110</v>
      </c>
      <c r="F47" s="5">
        <v>2.86</v>
      </c>
      <c r="G47" s="5">
        <v>3</v>
      </c>
      <c r="H47" s="5">
        <f t="shared" si="0"/>
        <v>85.8</v>
      </c>
      <c r="I47" s="5">
        <f t="shared" si="1"/>
        <v>90</v>
      </c>
    </row>
    <row r="48" spans="1:9" ht="60">
      <c r="A48" s="5">
        <v>45</v>
      </c>
      <c r="B48" s="17" t="s">
        <v>112</v>
      </c>
      <c r="C48" s="18">
        <v>100</v>
      </c>
      <c r="D48" s="18" t="s">
        <v>36</v>
      </c>
      <c r="E48" s="19" t="s">
        <v>113</v>
      </c>
      <c r="F48" s="5">
        <v>3.05</v>
      </c>
      <c r="G48" s="5">
        <v>3.2</v>
      </c>
      <c r="H48" s="5">
        <f t="shared" si="0"/>
        <v>305</v>
      </c>
      <c r="I48" s="5">
        <f t="shared" si="1"/>
        <v>320</v>
      </c>
    </row>
    <row r="49" spans="1:9" ht="45">
      <c r="A49" s="5">
        <v>46</v>
      </c>
      <c r="B49" s="17" t="s">
        <v>114</v>
      </c>
      <c r="C49" s="18">
        <v>250</v>
      </c>
      <c r="D49" s="18" t="s">
        <v>36</v>
      </c>
      <c r="E49" s="19" t="s">
        <v>115</v>
      </c>
      <c r="F49" s="5">
        <v>0.65</v>
      </c>
      <c r="G49" s="5">
        <v>0.8</v>
      </c>
      <c r="H49" s="5">
        <f t="shared" si="0"/>
        <v>162.5</v>
      </c>
      <c r="I49" s="5">
        <f t="shared" si="1"/>
        <v>200</v>
      </c>
    </row>
    <row r="50" spans="1:9" ht="60">
      <c r="A50" s="5">
        <v>47</v>
      </c>
      <c r="B50" s="17" t="s">
        <v>116</v>
      </c>
      <c r="C50" s="18">
        <v>15</v>
      </c>
      <c r="D50" s="18" t="s">
        <v>36</v>
      </c>
      <c r="E50" s="19" t="s">
        <v>117</v>
      </c>
      <c r="F50" s="5">
        <v>0.56999999999999995</v>
      </c>
      <c r="G50" s="5">
        <v>0.7</v>
      </c>
      <c r="H50" s="5">
        <f t="shared" si="0"/>
        <v>8.5499999999999989</v>
      </c>
      <c r="I50" s="5">
        <f t="shared" si="1"/>
        <v>10.5</v>
      </c>
    </row>
    <row r="51" spans="1:9" ht="45">
      <c r="A51" s="5">
        <v>48</v>
      </c>
      <c r="B51" s="17" t="s">
        <v>118</v>
      </c>
      <c r="C51" s="18">
        <v>10</v>
      </c>
      <c r="D51" s="18" t="s">
        <v>36</v>
      </c>
      <c r="E51" s="19" t="s">
        <v>119</v>
      </c>
      <c r="F51" s="5">
        <v>0.77</v>
      </c>
      <c r="G51" s="5">
        <v>0.95</v>
      </c>
      <c r="H51" s="5">
        <f t="shared" si="0"/>
        <v>7.7</v>
      </c>
      <c r="I51" s="5">
        <f t="shared" si="1"/>
        <v>9.5</v>
      </c>
    </row>
    <row r="52" spans="1:9" ht="30">
      <c r="A52" s="5">
        <v>49</v>
      </c>
      <c r="B52" s="17" t="s">
        <v>120</v>
      </c>
      <c r="C52" s="18">
        <v>40</v>
      </c>
      <c r="D52" s="18" t="s">
        <v>36</v>
      </c>
      <c r="E52" s="19" t="s">
        <v>121</v>
      </c>
      <c r="F52" s="5">
        <v>9.35</v>
      </c>
      <c r="G52" s="5">
        <v>11.5</v>
      </c>
      <c r="H52" s="5">
        <f t="shared" si="0"/>
        <v>374</v>
      </c>
      <c r="I52" s="5">
        <f t="shared" si="1"/>
        <v>460</v>
      </c>
    </row>
    <row r="53" spans="1:9" ht="75">
      <c r="A53" s="5">
        <v>50</v>
      </c>
      <c r="B53" s="17" t="s">
        <v>122</v>
      </c>
      <c r="C53" s="18">
        <v>12</v>
      </c>
      <c r="D53" s="18" t="s">
        <v>36</v>
      </c>
      <c r="E53" s="19" t="s">
        <v>123</v>
      </c>
      <c r="F53" s="5">
        <v>13.41</v>
      </c>
      <c r="G53" s="5">
        <v>16.5</v>
      </c>
      <c r="H53" s="5">
        <f t="shared" si="0"/>
        <v>160.92000000000002</v>
      </c>
      <c r="I53" s="5">
        <f t="shared" si="1"/>
        <v>198</v>
      </c>
    </row>
    <row r="54" spans="1:9" ht="45">
      <c r="A54" s="5">
        <v>51</v>
      </c>
      <c r="B54" s="17" t="s">
        <v>124</v>
      </c>
      <c r="C54" s="18">
        <v>25</v>
      </c>
      <c r="D54" s="18" t="s">
        <v>36</v>
      </c>
      <c r="E54" s="19" t="s">
        <v>125</v>
      </c>
      <c r="F54" s="5">
        <v>2.0499999999999998</v>
      </c>
      <c r="G54" s="5">
        <v>2.15</v>
      </c>
      <c r="H54" s="5">
        <f t="shared" si="0"/>
        <v>51.249999999999993</v>
      </c>
      <c r="I54" s="5">
        <f t="shared" si="1"/>
        <v>53.75</v>
      </c>
    </row>
    <row r="55" spans="1:9" ht="60">
      <c r="A55" s="5"/>
      <c r="B55" s="17" t="s">
        <v>126</v>
      </c>
      <c r="C55" s="18">
        <v>12</v>
      </c>
      <c r="D55" s="18" t="s">
        <v>36</v>
      </c>
      <c r="E55" s="19" t="s">
        <v>127</v>
      </c>
      <c r="F55" s="5">
        <v>4.2300000000000004</v>
      </c>
      <c r="G55" s="5">
        <v>5.2</v>
      </c>
      <c r="H55" s="5">
        <f t="shared" si="0"/>
        <v>50.760000000000005</v>
      </c>
      <c r="I55" s="5">
        <f t="shared" si="1"/>
        <v>62.400000000000006</v>
      </c>
    </row>
    <row r="56" spans="1:9" ht="45">
      <c r="A56" s="5">
        <v>52</v>
      </c>
      <c r="B56" s="17" t="s">
        <v>128</v>
      </c>
      <c r="C56" s="18">
        <v>12</v>
      </c>
      <c r="D56" s="18" t="s">
        <v>36</v>
      </c>
      <c r="E56" s="19" t="s">
        <v>129</v>
      </c>
      <c r="F56" s="5">
        <v>3.41</v>
      </c>
      <c r="G56" s="5">
        <v>4.2</v>
      </c>
      <c r="H56" s="5">
        <f t="shared" si="0"/>
        <v>40.92</v>
      </c>
      <c r="I56" s="5">
        <f t="shared" si="1"/>
        <v>50.400000000000006</v>
      </c>
    </row>
    <row r="57" spans="1:9" ht="45">
      <c r="A57" s="5">
        <v>53</v>
      </c>
      <c r="B57" s="17" t="s">
        <v>130</v>
      </c>
      <c r="C57" s="18">
        <v>12</v>
      </c>
      <c r="D57" s="18" t="s">
        <v>36</v>
      </c>
      <c r="E57" s="19" t="s">
        <v>131</v>
      </c>
      <c r="F57" s="5">
        <v>5.61</v>
      </c>
      <c r="G57" s="5">
        <v>6.9</v>
      </c>
      <c r="H57" s="5">
        <f t="shared" si="0"/>
        <v>67.320000000000007</v>
      </c>
      <c r="I57" s="5">
        <f t="shared" si="1"/>
        <v>82.800000000000011</v>
      </c>
    </row>
    <row r="58" spans="1:9" ht="60">
      <c r="A58" s="5">
        <v>54</v>
      </c>
      <c r="B58" s="17" t="s">
        <v>132</v>
      </c>
      <c r="C58" s="18">
        <v>24</v>
      </c>
      <c r="D58" s="18" t="s">
        <v>36</v>
      </c>
      <c r="E58" s="19" t="s">
        <v>133</v>
      </c>
      <c r="F58" s="5">
        <v>3.33</v>
      </c>
      <c r="G58" s="5">
        <v>4.0999999999999996</v>
      </c>
      <c r="H58" s="5">
        <f t="shared" si="0"/>
        <v>79.92</v>
      </c>
      <c r="I58" s="5">
        <f t="shared" si="1"/>
        <v>98.399999999999991</v>
      </c>
    </row>
    <row r="59" spans="1:9">
      <c r="A59" s="5">
        <v>55</v>
      </c>
      <c r="B59" s="17" t="s">
        <v>134</v>
      </c>
      <c r="C59" s="18">
        <v>30</v>
      </c>
      <c r="D59" s="18" t="s">
        <v>36</v>
      </c>
      <c r="E59" s="19" t="s">
        <v>135</v>
      </c>
      <c r="F59" s="5">
        <v>0.89</v>
      </c>
      <c r="G59" s="5">
        <v>1.1000000000000001</v>
      </c>
      <c r="H59" s="5">
        <f t="shared" si="0"/>
        <v>26.7</v>
      </c>
      <c r="I59" s="5">
        <f t="shared" si="1"/>
        <v>33</v>
      </c>
    </row>
    <row r="60" spans="1:9">
      <c r="A60" s="10"/>
      <c r="B60" s="20" t="s">
        <v>28</v>
      </c>
      <c r="C60" s="20"/>
      <c r="D60" s="20"/>
      <c r="E60" s="13"/>
      <c r="F60" s="5"/>
      <c r="G60" s="5"/>
      <c r="H60" s="5">
        <f>SUM(H4:H59)</f>
        <v>25688.749999999989</v>
      </c>
      <c r="I60" s="5">
        <f>SUM(I4:I59)</f>
        <v>27772.550000000003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J38"/>
  <sheetViews>
    <sheetView tabSelected="1" workbookViewId="0">
      <selection activeCell="E34" sqref="E34"/>
    </sheetView>
  </sheetViews>
  <sheetFormatPr defaultRowHeight="15"/>
  <sheetData>
    <row r="1" spans="1:10" ht="18" customHeight="1">
      <c r="A1" s="54" t="s">
        <v>136</v>
      </c>
      <c r="B1" s="54"/>
      <c r="C1" s="54"/>
      <c r="D1" s="47"/>
      <c r="E1" s="47"/>
      <c r="F1" s="47"/>
      <c r="G1" s="47"/>
      <c r="H1" s="47"/>
      <c r="I1" s="48" t="s">
        <v>192</v>
      </c>
      <c r="J1" s="48"/>
    </row>
    <row r="2" spans="1:10" ht="18" customHeight="1">
      <c r="A2" s="54" t="s">
        <v>137</v>
      </c>
      <c r="B2" s="54"/>
      <c r="C2" s="54"/>
      <c r="D2" s="47"/>
      <c r="E2" s="47"/>
      <c r="F2" s="47"/>
      <c r="G2" s="47"/>
      <c r="H2" s="47"/>
      <c r="I2" s="48"/>
      <c r="J2" s="48"/>
    </row>
    <row r="3" spans="1:10" ht="16.5" thickBot="1">
      <c r="A3" s="22"/>
      <c r="B3" s="22"/>
      <c r="C3" s="22"/>
      <c r="D3" s="22"/>
      <c r="E3" s="22"/>
      <c r="F3" s="22"/>
      <c r="G3" s="22"/>
      <c r="H3" s="22"/>
      <c r="I3" s="22"/>
      <c r="J3" s="23"/>
    </row>
    <row r="4" spans="1:10">
      <c r="A4" s="49" t="s">
        <v>138</v>
      </c>
      <c r="B4" s="49" t="s">
        <v>139</v>
      </c>
      <c r="C4" s="49" t="s">
        <v>2</v>
      </c>
      <c r="D4" s="49" t="s">
        <v>140</v>
      </c>
      <c r="E4" s="49" t="s">
        <v>7</v>
      </c>
      <c r="F4" s="24" t="s">
        <v>141</v>
      </c>
      <c r="G4" s="49" t="s">
        <v>144</v>
      </c>
      <c r="H4" s="24" t="s">
        <v>141</v>
      </c>
      <c r="I4" s="52" t="s">
        <v>146</v>
      </c>
      <c r="J4" s="53"/>
    </row>
    <row r="5" spans="1:10">
      <c r="A5" s="50"/>
      <c r="B5" s="50"/>
      <c r="C5" s="50"/>
      <c r="D5" s="50"/>
      <c r="E5" s="50"/>
      <c r="F5" s="25" t="s">
        <v>142</v>
      </c>
      <c r="G5" s="50"/>
      <c r="H5" s="25" t="s">
        <v>142</v>
      </c>
      <c r="I5" s="43" t="s">
        <v>145</v>
      </c>
      <c r="J5" s="44"/>
    </row>
    <row r="6" spans="1:10" ht="15.75" thickBot="1">
      <c r="A6" s="51"/>
      <c r="B6" s="51"/>
      <c r="C6" s="51"/>
      <c r="D6" s="51"/>
      <c r="E6" s="51"/>
      <c r="F6" s="26" t="s">
        <v>143</v>
      </c>
      <c r="G6" s="51"/>
      <c r="H6" s="26" t="s">
        <v>145</v>
      </c>
      <c r="I6" s="45"/>
      <c r="J6" s="46"/>
    </row>
    <row r="7" spans="1:10" ht="27" thickBot="1">
      <c r="A7" s="27">
        <v>1</v>
      </c>
      <c r="B7" s="28" t="s">
        <v>147</v>
      </c>
      <c r="C7" s="27">
        <v>60</v>
      </c>
      <c r="D7" s="27" t="s">
        <v>4</v>
      </c>
      <c r="E7" s="30" t="s">
        <v>193</v>
      </c>
      <c r="F7" s="27"/>
      <c r="G7" s="27"/>
      <c r="H7" s="27"/>
      <c r="I7" s="31"/>
      <c r="J7" s="32"/>
    </row>
    <row r="8" spans="1:10" ht="27" thickBot="1">
      <c r="A8" s="27">
        <v>2</v>
      </c>
      <c r="B8" s="28" t="s">
        <v>149</v>
      </c>
      <c r="C8" s="27">
        <v>15</v>
      </c>
      <c r="D8" s="27" t="s">
        <v>150</v>
      </c>
      <c r="E8" s="30" t="s">
        <v>194</v>
      </c>
      <c r="F8" s="27"/>
      <c r="G8" s="27"/>
      <c r="H8" s="27"/>
      <c r="I8" s="31"/>
      <c r="J8" s="32"/>
    </row>
    <row r="9" spans="1:10" ht="27" thickBot="1">
      <c r="A9" s="27">
        <v>3</v>
      </c>
      <c r="B9" s="28" t="s">
        <v>151</v>
      </c>
      <c r="C9" s="27">
        <v>30</v>
      </c>
      <c r="D9" s="27" t="s">
        <v>150</v>
      </c>
      <c r="E9" s="27" t="s">
        <v>152</v>
      </c>
      <c r="F9" s="27"/>
      <c r="G9" s="27"/>
      <c r="H9" s="27"/>
      <c r="I9" s="31"/>
      <c r="J9" s="32"/>
    </row>
    <row r="10" spans="1:10" ht="27" thickBot="1">
      <c r="A10" s="27">
        <v>4</v>
      </c>
      <c r="B10" s="28" t="s">
        <v>153</v>
      </c>
      <c r="C10" s="27">
        <v>120</v>
      </c>
      <c r="D10" s="27" t="s">
        <v>4</v>
      </c>
      <c r="E10" s="30" t="s">
        <v>193</v>
      </c>
      <c r="F10" s="27"/>
      <c r="G10" s="27"/>
      <c r="H10" s="27"/>
      <c r="I10" s="31"/>
      <c r="J10" s="32"/>
    </row>
    <row r="11" spans="1:10" ht="39.75" thickBot="1">
      <c r="A11" s="27">
        <v>5</v>
      </c>
      <c r="B11" s="28" t="s">
        <v>154</v>
      </c>
      <c r="C11" s="27">
        <v>20</v>
      </c>
      <c r="D11" s="27" t="s">
        <v>150</v>
      </c>
      <c r="E11" s="27" t="s">
        <v>155</v>
      </c>
      <c r="F11" s="27"/>
      <c r="G11" s="27"/>
      <c r="H11" s="27"/>
      <c r="I11" s="31"/>
      <c r="J11" s="32"/>
    </row>
    <row r="12" spans="1:10" ht="27" thickBot="1">
      <c r="A12" s="27">
        <v>6</v>
      </c>
      <c r="B12" s="28" t="s">
        <v>156</v>
      </c>
      <c r="C12" s="27">
        <v>250</v>
      </c>
      <c r="D12" s="27" t="s">
        <v>36</v>
      </c>
      <c r="E12" s="27" t="s">
        <v>157</v>
      </c>
      <c r="F12" s="27"/>
      <c r="G12" s="27"/>
      <c r="H12" s="27"/>
      <c r="I12" s="31"/>
      <c r="J12" s="32"/>
    </row>
    <row r="13" spans="1:10" ht="27" thickBot="1">
      <c r="A13" s="27">
        <v>7</v>
      </c>
      <c r="B13" s="28" t="s">
        <v>158</v>
      </c>
      <c r="C13" s="27">
        <v>160</v>
      </c>
      <c r="D13" s="27" t="s">
        <v>4</v>
      </c>
      <c r="E13" s="30" t="s">
        <v>195</v>
      </c>
      <c r="F13" s="27"/>
      <c r="G13" s="27"/>
      <c r="H13" s="27"/>
      <c r="I13" s="31"/>
      <c r="J13" s="32"/>
    </row>
    <row r="14" spans="1:10" ht="27" thickBot="1">
      <c r="A14" s="27">
        <v>8</v>
      </c>
      <c r="B14" s="28" t="s">
        <v>159</v>
      </c>
      <c r="C14" s="27">
        <v>50</v>
      </c>
      <c r="D14" s="27" t="s">
        <v>150</v>
      </c>
      <c r="E14" s="27" t="s">
        <v>160</v>
      </c>
      <c r="F14" s="27"/>
      <c r="G14" s="27"/>
      <c r="H14" s="27"/>
      <c r="I14" s="31"/>
      <c r="J14" s="32"/>
    </row>
    <row r="15" spans="1:10" ht="27" thickBot="1">
      <c r="A15" s="27">
        <v>9</v>
      </c>
      <c r="B15" s="28" t="s">
        <v>161</v>
      </c>
      <c r="C15" s="27">
        <v>350</v>
      </c>
      <c r="D15" s="27" t="s">
        <v>4</v>
      </c>
      <c r="E15" s="30" t="s">
        <v>196</v>
      </c>
      <c r="F15" s="27"/>
      <c r="G15" s="27"/>
      <c r="H15" s="27"/>
      <c r="I15" s="31"/>
      <c r="J15" s="32"/>
    </row>
    <row r="16" spans="1:10" ht="27" thickBot="1">
      <c r="A16" s="28">
        <v>10</v>
      </c>
      <c r="B16" s="28" t="s">
        <v>162</v>
      </c>
      <c r="C16" s="27">
        <v>100</v>
      </c>
      <c r="D16" s="27" t="s">
        <v>4</v>
      </c>
      <c r="E16" s="30" t="s">
        <v>197</v>
      </c>
      <c r="F16" s="27"/>
      <c r="G16" s="27"/>
      <c r="H16" s="27"/>
      <c r="I16" s="31"/>
      <c r="J16" s="32"/>
    </row>
    <row r="17" spans="1:10" ht="27" thickBot="1">
      <c r="A17" s="27">
        <v>11</v>
      </c>
      <c r="B17" s="28" t="s">
        <v>163</v>
      </c>
      <c r="C17" s="27">
        <v>100</v>
      </c>
      <c r="D17" s="27" t="s">
        <v>4</v>
      </c>
      <c r="E17" s="30" t="s">
        <v>193</v>
      </c>
      <c r="F17" s="27"/>
      <c r="G17" s="27"/>
      <c r="H17" s="27"/>
      <c r="I17" s="31"/>
      <c r="J17" s="32"/>
    </row>
    <row r="18" spans="1:10" ht="27" thickBot="1">
      <c r="A18" s="27">
        <v>12</v>
      </c>
      <c r="B18" s="28" t="s">
        <v>164</v>
      </c>
      <c r="C18" s="27">
        <v>700</v>
      </c>
      <c r="D18" s="27" t="s">
        <v>4</v>
      </c>
      <c r="E18" s="30" t="s">
        <v>193</v>
      </c>
      <c r="F18" s="27"/>
      <c r="G18" s="27"/>
      <c r="H18" s="27"/>
      <c r="I18" s="31"/>
      <c r="J18" s="32"/>
    </row>
    <row r="19" spans="1:10" ht="39.75" thickBot="1">
      <c r="A19" s="27">
        <v>13</v>
      </c>
      <c r="B19" s="28" t="s">
        <v>165</v>
      </c>
      <c r="C19" s="27">
        <v>50</v>
      </c>
      <c r="D19" s="27" t="s">
        <v>150</v>
      </c>
      <c r="E19" s="27" t="s">
        <v>166</v>
      </c>
      <c r="F19" s="27"/>
      <c r="G19" s="27"/>
      <c r="H19" s="27"/>
      <c r="I19" s="31"/>
      <c r="J19" s="32"/>
    </row>
    <row r="20" spans="1:10" ht="27" thickBot="1">
      <c r="A20" s="27">
        <v>14</v>
      </c>
      <c r="B20" s="28" t="s">
        <v>167</v>
      </c>
      <c r="C20" s="27">
        <v>70</v>
      </c>
      <c r="D20" s="27" t="s">
        <v>4</v>
      </c>
      <c r="E20" s="30" t="s">
        <v>198</v>
      </c>
      <c r="F20" s="27"/>
      <c r="G20" s="27"/>
      <c r="H20" s="27"/>
      <c r="I20" s="31"/>
      <c r="J20" s="32"/>
    </row>
    <row r="21" spans="1:10" ht="27" thickBot="1">
      <c r="A21" s="27">
        <v>15</v>
      </c>
      <c r="B21" s="28" t="s">
        <v>168</v>
      </c>
      <c r="C21" s="27">
        <v>10</v>
      </c>
      <c r="D21" s="27" t="s">
        <v>4</v>
      </c>
      <c r="E21" s="30" t="s">
        <v>199</v>
      </c>
      <c r="F21" s="27"/>
      <c r="G21" s="27"/>
      <c r="H21" s="27"/>
      <c r="I21" s="31"/>
      <c r="J21" s="32"/>
    </row>
    <row r="22" spans="1:10" ht="27" thickBot="1">
      <c r="A22" s="27">
        <v>16</v>
      </c>
      <c r="B22" s="28" t="s">
        <v>169</v>
      </c>
      <c r="C22" s="27">
        <v>4000</v>
      </c>
      <c r="D22" s="27" t="s">
        <v>4</v>
      </c>
      <c r="E22" s="30" t="s">
        <v>200</v>
      </c>
      <c r="F22" s="27"/>
      <c r="G22" s="27"/>
      <c r="H22" s="27"/>
      <c r="I22" s="31"/>
      <c r="J22" s="32"/>
    </row>
    <row r="23" spans="1:10" ht="26.25">
      <c r="A23" s="35">
        <v>17</v>
      </c>
      <c r="B23" s="41" t="s">
        <v>170</v>
      </c>
      <c r="C23" s="35">
        <v>65</v>
      </c>
      <c r="D23" s="35" t="s">
        <v>150</v>
      </c>
      <c r="E23" s="29" t="s">
        <v>171</v>
      </c>
      <c r="F23" s="35"/>
      <c r="G23" s="35"/>
      <c r="H23" s="35"/>
      <c r="I23" s="37"/>
      <c r="J23" s="38"/>
    </row>
    <row r="24" spans="1:10" ht="15.75" thickBot="1">
      <c r="A24" s="36"/>
      <c r="B24" s="42"/>
      <c r="C24" s="36"/>
      <c r="D24" s="36"/>
      <c r="E24" s="27" t="s">
        <v>172</v>
      </c>
      <c r="F24" s="36"/>
      <c r="G24" s="36"/>
      <c r="H24" s="36"/>
      <c r="I24" s="39"/>
      <c r="J24" s="40"/>
    </row>
    <row r="25" spans="1:10" ht="27" thickBot="1">
      <c r="A25" s="27">
        <v>18</v>
      </c>
      <c r="B25" s="28" t="s">
        <v>173</v>
      </c>
      <c r="C25" s="27">
        <v>450</v>
      </c>
      <c r="D25" s="27" t="s">
        <v>4</v>
      </c>
      <c r="E25" s="30" t="s">
        <v>195</v>
      </c>
      <c r="F25" s="27"/>
      <c r="G25" s="27"/>
      <c r="H25" s="27"/>
      <c r="I25" s="31"/>
      <c r="J25" s="32"/>
    </row>
    <row r="26" spans="1:10" ht="65.25" thickBot="1">
      <c r="A26" s="27">
        <v>19</v>
      </c>
      <c r="B26" s="28" t="s">
        <v>174</v>
      </c>
      <c r="C26" s="27">
        <v>270</v>
      </c>
      <c r="D26" s="27" t="s">
        <v>4</v>
      </c>
      <c r="E26" s="27" t="s">
        <v>175</v>
      </c>
      <c r="F26" s="27"/>
      <c r="G26" s="27"/>
      <c r="H26" s="27"/>
      <c r="I26" s="31"/>
      <c r="J26" s="32"/>
    </row>
    <row r="27" spans="1:10" ht="65.25" thickBot="1">
      <c r="A27" s="27">
        <v>20</v>
      </c>
      <c r="B27" s="28" t="s">
        <v>176</v>
      </c>
      <c r="C27" s="27">
        <v>70</v>
      </c>
      <c r="D27" s="27" t="s">
        <v>4</v>
      </c>
      <c r="E27" s="27" t="s">
        <v>177</v>
      </c>
      <c r="F27" s="27"/>
      <c r="G27" s="27"/>
      <c r="H27" s="27"/>
      <c r="I27" s="31"/>
      <c r="J27" s="32"/>
    </row>
    <row r="28" spans="1:10" ht="26.25">
      <c r="A28" s="35">
        <v>21</v>
      </c>
      <c r="B28" s="41" t="s">
        <v>178</v>
      </c>
      <c r="C28" s="35">
        <v>20</v>
      </c>
      <c r="D28" s="35" t="s">
        <v>4</v>
      </c>
      <c r="E28" s="29" t="s">
        <v>179</v>
      </c>
      <c r="F28" s="35"/>
      <c r="G28" s="35"/>
      <c r="H28" s="35"/>
      <c r="I28" s="37"/>
      <c r="J28" s="38"/>
    </row>
    <row r="29" spans="1:10" ht="27" thickBot="1">
      <c r="A29" s="36"/>
      <c r="B29" s="42"/>
      <c r="C29" s="36"/>
      <c r="D29" s="36"/>
      <c r="E29" s="27" t="s">
        <v>180</v>
      </c>
      <c r="F29" s="36"/>
      <c r="G29" s="36"/>
      <c r="H29" s="36"/>
      <c r="I29" s="39"/>
      <c r="J29" s="40"/>
    </row>
    <row r="30" spans="1:10" ht="27" thickBot="1">
      <c r="A30" s="28" t="s">
        <v>181</v>
      </c>
      <c r="B30" s="28" t="s">
        <v>182</v>
      </c>
      <c r="C30" s="27">
        <v>50</v>
      </c>
      <c r="D30" s="27" t="s">
        <v>4</v>
      </c>
      <c r="E30" s="30" t="s">
        <v>201</v>
      </c>
      <c r="F30" s="27"/>
      <c r="G30" s="27"/>
      <c r="H30" s="27"/>
      <c r="I30" s="31"/>
      <c r="J30" s="32"/>
    </row>
    <row r="31" spans="1:10" ht="39.75" thickBot="1">
      <c r="A31" s="27">
        <v>23</v>
      </c>
      <c r="B31" s="28" t="s">
        <v>183</v>
      </c>
      <c r="C31" s="27">
        <v>20</v>
      </c>
      <c r="D31" s="27" t="s">
        <v>36</v>
      </c>
      <c r="E31" s="30" t="s">
        <v>202</v>
      </c>
      <c r="F31" s="27"/>
      <c r="G31" s="27"/>
      <c r="H31" s="27"/>
      <c r="I31" s="31"/>
      <c r="J31" s="32"/>
    </row>
    <row r="32" spans="1:10" ht="27" thickBot="1">
      <c r="A32" s="27">
        <v>24</v>
      </c>
      <c r="B32" s="28" t="s">
        <v>184</v>
      </c>
      <c r="C32" s="27">
        <v>12</v>
      </c>
      <c r="D32" s="27" t="s">
        <v>4</v>
      </c>
      <c r="E32" s="27" t="s">
        <v>148</v>
      </c>
      <c r="F32" s="27"/>
      <c r="G32" s="27"/>
      <c r="H32" s="27"/>
      <c r="I32" s="31"/>
      <c r="J32" s="32"/>
    </row>
    <row r="33" spans="1:10" ht="27" thickBot="1">
      <c r="A33" s="27">
        <v>25</v>
      </c>
      <c r="B33" s="28" t="s">
        <v>185</v>
      </c>
      <c r="C33" s="27">
        <v>10</v>
      </c>
      <c r="D33" s="27" t="s">
        <v>4</v>
      </c>
      <c r="E33" s="30" t="s">
        <v>201</v>
      </c>
      <c r="F33" s="27"/>
      <c r="G33" s="27"/>
      <c r="H33" s="27"/>
      <c r="I33" s="31"/>
      <c r="J33" s="32"/>
    </row>
    <row r="34" spans="1:10" ht="27" thickBot="1">
      <c r="A34" s="27">
        <v>26</v>
      </c>
      <c r="B34" s="28" t="s">
        <v>186</v>
      </c>
      <c r="C34" s="27">
        <v>800</v>
      </c>
      <c r="D34" s="27" t="s">
        <v>4</v>
      </c>
      <c r="E34" s="30" t="s">
        <v>195</v>
      </c>
      <c r="F34" s="27"/>
      <c r="G34" s="27"/>
      <c r="H34" s="27"/>
      <c r="I34" s="31"/>
      <c r="J34" s="32"/>
    </row>
    <row r="35" spans="1:10" ht="39.75" thickBot="1">
      <c r="A35" s="27">
        <v>27</v>
      </c>
      <c r="B35" s="28" t="s">
        <v>187</v>
      </c>
      <c r="C35" s="27">
        <v>80</v>
      </c>
      <c r="D35" s="27" t="s">
        <v>4</v>
      </c>
      <c r="E35" s="27" t="s">
        <v>188</v>
      </c>
      <c r="F35" s="27"/>
      <c r="G35" s="27"/>
      <c r="H35" s="27"/>
      <c r="I35" s="31"/>
      <c r="J35" s="32"/>
    </row>
    <row r="36" spans="1:10" ht="39.75" thickBot="1">
      <c r="A36" s="27">
        <v>28</v>
      </c>
      <c r="B36" s="28" t="s">
        <v>189</v>
      </c>
      <c r="C36" s="27">
        <v>230</v>
      </c>
      <c r="D36" s="27" t="s">
        <v>4</v>
      </c>
      <c r="E36" s="27" t="s">
        <v>190</v>
      </c>
      <c r="F36" s="27"/>
      <c r="G36" s="27"/>
      <c r="H36" s="27"/>
      <c r="I36" s="31"/>
      <c r="J36" s="32"/>
    </row>
    <row r="37" spans="1:10" ht="15.75" thickBot="1">
      <c r="A37" s="22"/>
      <c r="B37" s="22"/>
      <c r="C37" s="22"/>
      <c r="D37" s="22"/>
      <c r="E37" s="22"/>
      <c r="F37" s="22"/>
      <c r="G37" s="22"/>
      <c r="H37" s="26" t="s">
        <v>191</v>
      </c>
      <c r="I37" s="33"/>
      <c r="J37" s="34"/>
    </row>
    <row r="38" spans="1:10" ht="15.75">
      <c r="A38" s="21"/>
    </row>
  </sheetData>
  <mergeCells count="61">
    <mergeCell ref="H1:H2"/>
    <mergeCell ref="I1:I2"/>
    <mergeCell ref="J1:J2"/>
    <mergeCell ref="A4:A6"/>
    <mergeCell ref="B4:B6"/>
    <mergeCell ref="C4:C6"/>
    <mergeCell ref="D4:D6"/>
    <mergeCell ref="E4:E6"/>
    <mergeCell ref="G4:G6"/>
    <mergeCell ref="I4:J4"/>
    <mergeCell ref="A1:C1"/>
    <mergeCell ref="A2:C2"/>
    <mergeCell ref="D1:D2"/>
    <mergeCell ref="E1:E2"/>
    <mergeCell ref="F1:F2"/>
    <mergeCell ref="G1:G2"/>
    <mergeCell ref="I16:J16"/>
    <mergeCell ref="I5:J5"/>
    <mergeCell ref="I6:J6"/>
    <mergeCell ref="I7:J7"/>
    <mergeCell ref="I8:J8"/>
    <mergeCell ref="I9:J9"/>
    <mergeCell ref="I10:J10"/>
    <mergeCell ref="I11:J11"/>
    <mergeCell ref="I12:J12"/>
    <mergeCell ref="I13:J13"/>
    <mergeCell ref="I14:J14"/>
    <mergeCell ref="I15:J15"/>
    <mergeCell ref="G23:G24"/>
    <mergeCell ref="I17:J17"/>
    <mergeCell ref="I18:J18"/>
    <mergeCell ref="I19:J19"/>
    <mergeCell ref="I20:J20"/>
    <mergeCell ref="I21:J21"/>
    <mergeCell ref="I22:J22"/>
    <mergeCell ref="A23:A24"/>
    <mergeCell ref="B23:B24"/>
    <mergeCell ref="C23:C24"/>
    <mergeCell ref="D23:D24"/>
    <mergeCell ref="F23:F24"/>
    <mergeCell ref="A28:A29"/>
    <mergeCell ref="B28:B29"/>
    <mergeCell ref="C28:C29"/>
    <mergeCell ref="D28:D29"/>
    <mergeCell ref="F28:F29"/>
    <mergeCell ref="I32:J32"/>
    <mergeCell ref="H23:H24"/>
    <mergeCell ref="I23:J24"/>
    <mergeCell ref="I25:J25"/>
    <mergeCell ref="I26:J26"/>
    <mergeCell ref="I27:J27"/>
    <mergeCell ref="G28:G29"/>
    <mergeCell ref="H28:H29"/>
    <mergeCell ref="I28:J29"/>
    <mergeCell ref="I30:J30"/>
    <mergeCell ref="I31:J31"/>
    <mergeCell ref="I33:J33"/>
    <mergeCell ref="I34:J34"/>
    <mergeCell ref="I35:J35"/>
    <mergeCell ref="I36:J36"/>
    <mergeCell ref="I37:J3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2016-11-10T11:32:13Z</dcterms:modified>
</cp:coreProperties>
</file>